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大型设备共享管理办公室\大仪共享\国家大仪工作\高端仪器设100万以上网络安全信息上报工作\2022年度\"/>
    </mc:Choice>
  </mc:AlternateContent>
  <bookViews>
    <workbookView xWindow="0" yWindow="0" windowWidth="28800" windowHeight="12465"/>
  </bookViews>
  <sheets>
    <sheet name="Sheet1" sheetId="1" r:id="rId1"/>
    <sheet name="Sheet2" sheetId="2" r:id="rId2"/>
  </sheets>
  <externalReferences>
    <externalReference r:id="rId3"/>
  </externalReferences>
  <definedNames>
    <definedName name="_xlnm._FilterDatabase" localSheetId="0" hidden="1">Sheet1!$A$1:$AB$1</definedName>
  </definedNames>
  <calcPr calcId="162913"/>
</workbook>
</file>

<file path=xl/calcChain.xml><?xml version="1.0" encoding="utf-8"?>
<calcChain xmlns="http://schemas.openxmlformats.org/spreadsheetml/2006/main">
  <c r="H58" i="1" l="1"/>
  <c r="I93" i="1" l="1"/>
  <c r="I86" i="1"/>
  <c r="I52" i="1"/>
  <c r="I69" i="1"/>
  <c r="I57" i="1"/>
  <c r="I105" i="1"/>
  <c r="I28" i="1"/>
  <c r="I16" i="1"/>
  <c r="I73" i="1"/>
  <c r="I29" i="1"/>
  <c r="I44" i="1"/>
  <c r="I53" i="1"/>
  <c r="I72" i="1"/>
  <c r="I58" i="1"/>
  <c r="I30" i="1"/>
  <c r="I31" i="1"/>
  <c r="I106" i="1"/>
  <c r="I120" i="1"/>
  <c r="I11" i="1"/>
  <c r="I32" i="1"/>
  <c r="I33" i="1"/>
  <c r="I87" i="1"/>
  <c r="I102" i="1"/>
  <c r="I7" i="1"/>
  <c r="I17" i="1"/>
  <c r="I18" i="1"/>
  <c r="I121" i="1"/>
  <c r="I76" i="1"/>
  <c r="I19" i="1"/>
  <c r="I54" i="1"/>
  <c r="I70" i="1"/>
  <c r="I88" i="1"/>
  <c r="I20" i="1"/>
  <c r="I46" i="1"/>
  <c r="I37" i="1"/>
  <c r="I47" i="1"/>
  <c r="I77" i="1"/>
  <c r="I89" i="1"/>
  <c r="I78" i="1"/>
  <c r="I21" i="1"/>
  <c r="I79" i="1"/>
  <c r="I122" i="1"/>
  <c r="I80" i="1"/>
  <c r="I71" i="1"/>
  <c r="I22" i="1"/>
  <c r="I12" i="1"/>
  <c r="I66" i="1"/>
  <c r="I107" i="1"/>
  <c r="I123" i="1"/>
  <c r="I34" i="1"/>
  <c r="I85" i="1"/>
  <c r="I90" i="1"/>
  <c r="I91" i="1"/>
  <c r="I81" i="1"/>
  <c r="I14" i="1"/>
  <c r="I124" i="1"/>
  <c r="I38" i="1"/>
  <c r="I125" i="1"/>
  <c r="I126" i="1"/>
  <c r="I8" i="1"/>
  <c r="I82" i="1"/>
  <c r="I23" i="1"/>
  <c r="I39" i="1"/>
  <c r="I48" i="1"/>
  <c r="I83" i="1"/>
  <c r="I40" i="1"/>
  <c r="I127" i="1"/>
  <c r="I24" i="1"/>
  <c r="I25" i="1"/>
  <c r="I26" i="1"/>
  <c r="I49" i="1"/>
  <c r="I50" i="1"/>
  <c r="I103" i="1"/>
  <c r="I35" i="1"/>
  <c r="I9" i="1"/>
  <c r="I10" i="1"/>
  <c r="I92" i="1"/>
  <c r="H86" i="1"/>
  <c r="H52" i="1"/>
  <c r="H69" i="1"/>
  <c r="H57" i="1"/>
  <c r="H28" i="1"/>
  <c r="H16" i="1"/>
  <c r="H73" i="1"/>
  <c r="H29" i="1"/>
  <c r="H44" i="1"/>
  <c r="H53" i="1"/>
  <c r="H72" i="1"/>
  <c r="H30" i="1"/>
  <c r="H31" i="1"/>
  <c r="H120" i="1"/>
  <c r="H11" i="1"/>
  <c r="H32" i="1"/>
  <c r="H33" i="1"/>
  <c r="H87" i="1"/>
  <c r="H102" i="1"/>
  <c r="H17" i="1"/>
  <c r="H18" i="1"/>
  <c r="H121" i="1"/>
  <c r="H76" i="1"/>
  <c r="H19" i="1"/>
  <c r="H54" i="1"/>
  <c r="H70" i="1"/>
  <c r="H88" i="1"/>
  <c r="H20" i="1"/>
  <c r="H46" i="1"/>
  <c r="H37" i="1"/>
  <c r="H47" i="1"/>
  <c r="H77" i="1"/>
  <c r="H89" i="1"/>
  <c r="H78" i="1"/>
  <c r="H21" i="1"/>
  <c r="H79" i="1"/>
  <c r="H122" i="1"/>
  <c r="H80" i="1"/>
  <c r="H71" i="1"/>
  <c r="H22" i="1"/>
  <c r="H12" i="1"/>
  <c r="H123" i="1"/>
  <c r="H34" i="1"/>
  <c r="H85" i="1"/>
  <c r="H90" i="1"/>
  <c r="H91" i="1"/>
  <c r="H81" i="1"/>
  <c r="H14" i="1"/>
  <c r="H124" i="1"/>
  <c r="H38" i="1"/>
  <c r="H125" i="1"/>
  <c r="H126" i="1"/>
  <c r="H8" i="1"/>
  <c r="H82" i="1"/>
  <c r="H23" i="1"/>
  <c r="H39" i="1"/>
  <c r="H48" i="1"/>
  <c r="H83" i="1"/>
  <c r="H40" i="1"/>
  <c r="H127" i="1"/>
  <c r="H24" i="1"/>
  <c r="H25" i="1"/>
  <c r="H26" i="1"/>
  <c r="H49" i="1"/>
  <c r="H50" i="1"/>
  <c r="H103" i="1"/>
  <c r="H35" i="1"/>
  <c r="H9" i="1"/>
  <c r="H10" i="1"/>
</calcChain>
</file>

<file path=xl/sharedStrings.xml><?xml version="1.0" encoding="utf-8"?>
<sst xmlns="http://schemas.openxmlformats.org/spreadsheetml/2006/main" count="817" uniqueCount="605">
  <si>
    <t>仪器编号</t>
  </si>
  <si>
    <t>仪器名称</t>
  </si>
  <si>
    <t>型号</t>
  </si>
  <si>
    <t>国别码</t>
  </si>
  <si>
    <t>厂家</t>
  </si>
  <si>
    <t>厂家统一社会信用代码</t>
  </si>
  <si>
    <t>供货商</t>
  </si>
  <si>
    <t>供货商统一社会信用代码</t>
  </si>
  <si>
    <t>是否联网</t>
  </si>
  <si>
    <t>是否存在远程维护</t>
  </si>
  <si>
    <t>远程维护方式</t>
  </si>
  <si>
    <t>数据是否共享</t>
  </si>
  <si>
    <t>相关数据是否出境</t>
  </si>
  <si>
    <t>数据是否有加密功能</t>
  </si>
  <si>
    <t>加密功能是否开启</t>
  </si>
  <si>
    <t>数据加密功能是什么</t>
  </si>
  <si>
    <t>数据是否有备份措施</t>
  </si>
  <si>
    <t>设备是否具有安全认证功能</t>
  </si>
  <si>
    <t>安全认证功能是否开启</t>
  </si>
  <si>
    <t>口令是否定期更换</t>
  </si>
  <si>
    <t>是否有措施能发现并控制非法接入和外联</t>
  </si>
  <si>
    <t>用户的使用行为是否有记录和审计</t>
  </si>
  <si>
    <t>设备如果联网并对外开放服务，非必要服务和非必要端口是否关闭</t>
  </si>
  <si>
    <t>是否存在可被远程利用的公开漏洞、后门</t>
  </si>
  <si>
    <t>备注</t>
  </si>
  <si>
    <t>21A02370</t>
  </si>
  <si>
    <t>双束电子显微镜</t>
  </si>
  <si>
    <t>crossbeam540</t>
  </si>
  <si>
    <t>Zeiss</t>
  </si>
  <si>
    <t>卡尔蔡司（上海）管理有限公司</t>
  </si>
  <si>
    <t>21A02324</t>
  </si>
  <si>
    <t>光电联用显微成像系统</t>
  </si>
  <si>
    <t>LSM880</t>
  </si>
  <si>
    <t>ZEISS</t>
  </si>
  <si>
    <t>重庆市润银科贸发展有限公司</t>
  </si>
  <si>
    <t>21A01554</t>
  </si>
  <si>
    <t>气相色谱三重串联四级杆质谱仪</t>
  </si>
  <si>
    <t>GCMS-TQ8040NX</t>
  </si>
  <si>
    <t>日本SHIMADZU</t>
  </si>
  <si>
    <t>重庆润银科贸发展有限公司</t>
  </si>
  <si>
    <t>21A01265</t>
  </si>
  <si>
    <t>高分辨率荧光寿命显微成像系统</t>
  </si>
  <si>
    <t>LeicaTCSSP8X</t>
  </si>
  <si>
    <t>徕卡</t>
  </si>
  <si>
    <t>20A11183</t>
  </si>
  <si>
    <t>激光显微切割系统</t>
  </si>
  <si>
    <t>LMD7</t>
  </si>
  <si>
    <t>Leica</t>
  </si>
  <si>
    <t>重庆斯成锐科技有限公司</t>
  </si>
  <si>
    <t>20A09646</t>
  </si>
  <si>
    <t>微量热泳动仪</t>
  </si>
  <si>
    <t>MonolithNT.115</t>
  </si>
  <si>
    <t>德国NanoTemper</t>
  </si>
  <si>
    <t>天美（中国）科学仪器有限公司</t>
  </si>
  <si>
    <t>19A11986</t>
  </si>
  <si>
    <t>扫描电子显微镜</t>
  </si>
  <si>
    <t>SU3500</t>
  </si>
  <si>
    <t>日立</t>
  </si>
  <si>
    <t>重庆迅邦科技有限公司</t>
  </si>
  <si>
    <t>19A09953</t>
  </si>
  <si>
    <t>爱数副本数据管理一体机</t>
  </si>
  <si>
    <t>爱数AnyBackupCDM7/</t>
  </si>
  <si>
    <t>上海爱数信息技术股份有限公司</t>
  </si>
  <si>
    <t>重庆银纳机电有限公司</t>
  </si>
  <si>
    <t>18A14261</t>
  </si>
  <si>
    <t>台式透射电子显微镜</t>
  </si>
  <si>
    <t>LVEM5</t>
  </si>
  <si>
    <t>Delong America Inc</t>
  </si>
  <si>
    <t>18A09569</t>
  </si>
  <si>
    <t>稳态瞬态荧光光谱仪</t>
  </si>
  <si>
    <t>Fluorolog-3</t>
  </si>
  <si>
    <t>HORIBA</t>
  </si>
  <si>
    <t>重庆胜券科技有限公司</t>
  </si>
  <si>
    <t>18A06608</t>
  </si>
  <si>
    <t>刀片服务器</t>
  </si>
  <si>
    <t>CH121V3</t>
  </si>
  <si>
    <t>华为技术有限公司</t>
  </si>
  <si>
    <t>重庆立顿机电安装工程有限公司</t>
  </si>
  <si>
    <t>同位素质谱仪</t>
  </si>
  <si>
    <t>varioPYROCube-IsoP</t>
  </si>
  <si>
    <t>Elementar-Isoprime Ltd</t>
  </si>
  <si>
    <t>中国中元国际工程是限公司</t>
  </si>
  <si>
    <t>110101100006442</t>
  </si>
  <si>
    <t>17A00098</t>
  </si>
  <si>
    <t>中图中央空调系统</t>
  </si>
  <si>
    <t>欧科</t>
  </si>
  <si>
    <t>四川恒易科技有限公司</t>
  </si>
  <si>
    <t>16A11495</t>
  </si>
  <si>
    <t>激光共聚集显微镜</t>
  </si>
  <si>
    <t>FV1200</t>
  </si>
  <si>
    <t>奥林巴斯</t>
  </si>
  <si>
    <t>北京天同诚业科技有限公司</t>
  </si>
  <si>
    <t>16A11377</t>
  </si>
  <si>
    <t>协同计算控制系统</t>
  </si>
  <si>
    <t>曙光天阔I620-G20</t>
  </si>
  <si>
    <t>曙光信息产业（北京）有限公司</t>
  </si>
  <si>
    <t>16A00872</t>
  </si>
  <si>
    <t>刀箱</t>
  </si>
  <si>
    <t>E900</t>
  </si>
  <si>
    <t>华为深圳科技有限公司</t>
  </si>
  <si>
    <t>15A08547</t>
  </si>
  <si>
    <t>存储设备</t>
  </si>
  <si>
    <t>OceanStor5600V3</t>
  </si>
  <si>
    <t>15A08546</t>
  </si>
  <si>
    <t>服务器</t>
  </si>
  <si>
    <t>E9000</t>
  </si>
  <si>
    <t>重庆思美特科技有限公司</t>
  </si>
  <si>
    <t>15A03765</t>
  </si>
  <si>
    <t>MAIDI-TOF-TOF质谱仪</t>
  </si>
  <si>
    <t>SCIEX5800</t>
  </si>
  <si>
    <t>美国Applied Biosystems</t>
  </si>
  <si>
    <t>重庆象元科技教育咨询服务有限公司</t>
  </si>
  <si>
    <t>14A20110</t>
  </si>
  <si>
    <t>原子力显微镜</t>
  </si>
  <si>
    <t>布鲁克DimensionICO</t>
  </si>
  <si>
    <t>BRUKER NANO INC.</t>
  </si>
  <si>
    <t>14A16498</t>
  </si>
  <si>
    <t>NANOWIZARD3</t>
  </si>
  <si>
    <t>德国JPK公司</t>
  </si>
  <si>
    <t>13A01189</t>
  </si>
  <si>
    <t>磁盘阵列</t>
  </si>
  <si>
    <t>VNX5500</t>
  </si>
  <si>
    <t>EMC</t>
  </si>
  <si>
    <t>13A01188</t>
  </si>
  <si>
    <t>UCS5108</t>
  </si>
  <si>
    <t>Cisco</t>
  </si>
  <si>
    <t>斑马鱼养殖单元</t>
  </si>
  <si>
    <t>自制</t>
  </si>
  <si>
    <t>北京爱普生科技有限公司</t>
  </si>
  <si>
    <t>细胞成像系统</t>
  </si>
  <si>
    <t>IX81LCS-DSU</t>
  </si>
  <si>
    <t>奥林巴斯株式会社</t>
  </si>
  <si>
    <t>斑马鱼养殖系统</t>
  </si>
  <si>
    <t>ESEN-AW-DV5</t>
  </si>
  <si>
    <t>北京爱生科技有限公司</t>
  </si>
  <si>
    <t>循环水养殖系统</t>
  </si>
  <si>
    <t>*</t>
  </si>
  <si>
    <t>荣城市蓝翔渔业工程有限公司</t>
  </si>
  <si>
    <t>三角钢琴</t>
  </si>
  <si>
    <t>德国斯坦威公司</t>
  </si>
  <si>
    <t>S-4800</t>
  </si>
  <si>
    <t>日本日立公司</t>
  </si>
  <si>
    <t xml:space="preserve">S0120756 </t>
  </si>
  <si>
    <t>激光共聚焦显微镜</t>
  </si>
  <si>
    <t>LSM700</t>
    <phoneticPr fontId="4" type="noConversion"/>
  </si>
  <si>
    <t>卡尔蔡司</t>
  </si>
  <si>
    <t>卡尔蔡司(上海)管理是限公司</t>
  </si>
  <si>
    <t>91310000607411770K</t>
  </si>
  <si>
    <t xml:space="preserve">21A00145 </t>
  </si>
  <si>
    <t>超分辨率关联显微系统</t>
  </si>
  <si>
    <t>重庆润银科贸发展是限公司</t>
  </si>
  <si>
    <t>915001067815662688</t>
    <phoneticPr fontId="4" type="noConversion"/>
  </si>
  <si>
    <t>20C00046</t>
  </si>
  <si>
    <t>超高速宏观共聚焦显微镜</t>
  </si>
  <si>
    <t>FV3000</t>
  </si>
  <si>
    <t>无</t>
  </si>
  <si>
    <t>重庆迈新科技发展是限公司</t>
  </si>
  <si>
    <t>915001066220192916</t>
  </si>
  <si>
    <t>20B00383</t>
    <phoneticPr fontId="4" type="noConversion"/>
  </si>
  <si>
    <t>液质联用仪</t>
  </si>
  <si>
    <t>Q-Exactive</t>
  </si>
  <si>
    <t>赛默飞世尔科技公司</t>
  </si>
  <si>
    <t>915001067815662688</t>
  </si>
  <si>
    <t>20A11171</t>
  </si>
  <si>
    <t>数控万能磨齿机</t>
  </si>
  <si>
    <t>YW7332CNC</t>
  </si>
  <si>
    <t>重庆机床（集团）是限责任公司</t>
  </si>
  <si>
    <t>91500000203102357B</t>
  </si>
  <si>
    <t>20A06564</t>
  </si>
  <si>
    <t>研究级倒置显微镜</t>
  </si>
  <si>
    <t>IX83</t>
  </si>
  <si>
    <t>20A06557</t>
  </si>
  <si>
    <t>分选型流式细胞仪</t>
  </si>
  <si>
    <t>FACSMelody</t>
  </si>
  <si>
    <t>美国BD.</t>
  </si>
  <si>
    <t>20A05128</t>
  </si>
  <si>
    <t>流式细胞仪</t>
  </si>
  <si>
    <t>MoFloXDP</t>
    <phoneticPr fontId="4" type="noConversion"/>
  </si>
  <si>
    <t>美国贝克曼库尔特是限公司</t>
  </si>
  <si>
    <t>重庆普乐菲进出口是限公司</t>
  </si>
  <si>
    <t>91500105203294424Q</t>
  </si>
  <si>
    <t xml:space="preserve">20A04174 </t>
  </si>
  <si>
    <t>全自动原位杂交仪</t>
  </si>
  <si>
    <t>InsituProVsi</t>
    <phoneticPr fontId="4" type="noConversion"/>
  </si>
  <si>
    <t>INTAVIS AG</t>
  </si>
  <si>
    <t>广州仪江盟贸易是限公司</t>
  </si>
  <si>
    <t>9144010456398885X1</t>
  </si>
  <si>
    <t xml:space="preserve">20A04173 </t>
  </si>
  <si>
    <t>全自动蛋白定量分析系统</t>
  </si>
  <si>
    <t>Jess</t>
  </si>
  <si>
    <t>ProteinSimple</t>
  </si>
  <si>
    <t>广东省农垦集团进出口是限公司</t>
  </si>
  <si>
    <t>9144000070766154X9</t>
  </si>
  <si>
    <t>20A03987</t>
  </si>
  <si>
    <t>多靶磁控共溅射系统</t>
  </si>
  <si>
    <t>VIKAITECHM230</t>
    <phoneticPr fontId="4" type="noConversion"/>
  </si>
  <si>
    <t>北京维开科技发展是限公司</t>
  </si>
  <si>
    <t>91110107MA01EBT5XW</t>
  </si>
  <si>
    <t>20A02690</t>
  </si>
  <si>
    <t>生物型原子力显微镜</t>
  </si>
  <si>
    <t>NanoWizard4</t>
    <phoneticPr fontId="4" type="noConversion"/>
  </si>
  <si>
    <t>Bruker</t>
  </si>
  <si>
    <t>91110108597700439M</t>
  </si>
  <si>
    <t>布鲁克（北京）科技是限公司</t>
  </si>
  <si>
    <t>20A00286</t>
  </si>
  <si>
    <t>超高分辨率显微成像系统</t>
  </si>
  <si>
    <t>N-SIME</t>
  </si>
  <si>
    <t>日本尼康</t>
  </si>
  <si>
    <t>20A00205</t>
  </si>
  <si>
    <t>超高分辨率激光共聚焦显微镜</t>
  </si>
  <si>
    <t>20A00005</t>
  </si>
  <si>
    <t>植物表型成像仪</t>
  </si>
  <si>
    <t>FluorCam</t>
  </si>
  <si>
    <t>北京易科泰生态技术是限公司</t>
  </si>
  <si>
    <t>91110108741570158U</t>
  </si>
  <si>
    <t>19A14321</t>
  </si>
  <si>
    <t>SmartSPM</t>
  </si>
  <si>
    <t>HORIBA FRANCE SAS</t>
  </si>
  <si>
    <t>成都安博茵科技是限公司</t>
  </si>
  <si>
    <t>19A13712</t>
  </si>
  <si>
    <t>LeicaTCSSP8</t>
  </si>
  <si>
    <t>重庆润银</t>
  </si>
  <si>
    <t xml:space="preserve">19A13611 </t>
  </si>
  <si>
    <t>高分辨扫描探针显微镜</t>
  </si>
  <si>
    <t>Multimode8</t>
  </si>
  <si>
    <r>
      <t>美国</t>
    </r>
    <r>
      <rPr>
        <sz val="10"/>
        <rFont val="Arial"/>
        <family val="2"/>
      </rPr>
      <t xml:space="preserve">Bruker Nano Inc </t>
    </r>
  </si>
  <si>
    <t>布鲁克(北京)科技是限公司</t>
  </si>
  <si>
    <t xml:space="preserve">19A12321 </t>
  </si>
  <si>
    <t>德国 NanoTemper</t>
  </si>
  <si>
    <t>重庆斯成锐科技是限公司</t>
  </si>
  <si>
    <t>91500106327800923M</t>
  </si>
  <si>
    <t xml:space="preserve">19A12320 </t>
  </si>
  <si>
    <t>钙离子成像系统</t>
  </si>
  <si>
    <t>重庆子辰科技是限公司</t>
  </si>
  <si>
    <t>91500107057778438R</t>
  </si>
  <si>
    <t xml:space="preserve">19A11993 </t>
  </si>
  <si>
    <t>流式细胞分选仪</t>
  </si>
  <si>
    <t>Beckman</t>
  </si>
  <si>
    <t xml:space="preserve">19A11991 </t>
  </si>
  <si>
    <t>分子相互作用分析系统</t>
  </si>
  <si>
    <t>MonolithNT.115RED</t>
  </si>
  <si>
    <t>NanoTemper</t>
  </si>
  <si>
    <t xml:space="preserve">19A11980 </t>
  </si>
  <si>
    <t>四川恒易科技是限公司</t>
  </si>
  <si>
    <t>915100007597370000</t>
  </si>
  <si>
    <t>19A10179</t>
  </si>
  <si>
    <t>变温磁调制稳态瞬态光谱仪</t>
  </si>
  <si>
    <t>FLS1000</t>
  </si>
  <si>
    <t>爱丁堡</t>
  </si>
  <si>
    <t>天美（中国）科学仪器是限公司</t>
  </si>
  <si>
    <t>91110105672800959K</t>
  </si>
  <si>
    <t>19A08690</t>
  </si>
  <si>
    <t>超高效液相色谱-质谱联用仪</t>
  </si>
  <si>
    <t>安捷伦科技是限公司</t>
  </si>
  <si>
    <t>重庆泰瑞仪器是限公司</t>
  </si>
  <si>
    <t>91500109790738498</t>
  </si>
  <si>
    <t>19A01643</t>
  </si>
  <si>
    <t>高分辨质谱仪</t>
  </si>
  <si>
    <t>布鲁克北京科技是限公司</t>
  </si>
  <si>
    <t>重庆特普科技是限公司</t>
  </si>
  <si>
    <t>915001033048815131</t>
  </si>
  <si>
    <t>18C00152</t>
  </si>
  <si>
    <t>液相色谱</t>
  </si>
  <si>
    <t>SCIEXX500R</t>
  </si>
  <si>
    <t>AB SCIEX公司</t>
  </si>
  <si>
    <t>中国科学器材是限公司</t>
  </si>
  <si>
    <t>91110000101255707D</t>
  </si>
  <si>
    <t>18A16997</t>
  </si>
  <si>
    <t>透射电子显微镜</t>
  </si>
  <si>
    <t>TalosF200X</t>
  </si>
  <si>
    <t>FEI捷克是限公司</t>
  </si>
  <si>
    <t>9151010778267595XU</t>
  </si>
  <si>
    <t xml:space="preserve">18A16984 </t>
  </si>
  <si>
    <t>电感耦合等离子体质谱仪</t>
  </si>
  <si>
    <t>500106000067851</t>
  </si>
  <si>
    <t xml:space="preserve">18A15881 </t>
  </si>
  <si>
    <t>动植物活体分子成像系统</t>
  </si>
  <si>
    <t>IVISLuminaSeriesI</t>
  </si>
  <si>
    <t>美国珀金埃尔默</t>
  </si>
  <si>
    <t xml:space="preserve">18A15880 </t>
  </si>
  <si>
    <t>HT7800</t>
  </si>
  <si>
    <t>日本HITACHI</t>
  </si>
  <si>
    <t xml:space="preserve">18A13431 </t>
  </si>
  <si>
    <t>超高激光共聚焦显微镜</t>
  </si>
  <si>
    <t>德国ZEISS</t>
  </si>
  <si>
    <t>卡尔蔡司（上海）管理是限公司</t>
  </si>
  <si>
    <t xml:space="preserve">18A13430 </t>
  </si>
  <si>
    <t>日本日立</t>
  </si>
  <si>
    <t>915101006771578433</t>
  </si>
  <si>
    <t>18A08774</t>
  </si>
  <si>
    <t>光谱性激光共聚焦显微镜</t>
  </si>
  <si>
    <t>A1+R</t>
  </si>
  <si>
    <t>日本尼康公司</t>
  </si>
  <si>
    <t>18A08769</t>
  </si>
  <si>
    <t>电光实时成像分析系统</t>
  </si>
  <si>
    <t>OLYMPUS</t>
  </si>
  <si>
    <t>911100007109394773</t>
  </si>
  <si>
    <t>915100007597370913</t>
  </si>
  <si>
    <t>17A17406</t>
  </si>
  <si>
    <t>LabRAMHREvolution</t>
  </si>
  <si>
    <t>日本堀场</t>
  </si>
  <si>
    <t>91310115765992179P</t>
  </si>
  <si>
    <t>17A09902</t>
  </si>
  <si>
    <t>DimensionICON</t>
  </si>
  <si>
    <t>美国BRUKER公司</t>
  </si>
  <si>
    <t>17A08713</t>
  </si>
  <si>
    <t>LSM800</t>
  </si>
  <si>
    <t>Q-EXACTIVELC-MSSys</t>
  </si>
  <si>
    <t>德国thermo Fisher Scientific</t>
  </si>
  <si>
    <t>重庆迪曼贸易是限公司</t>
  </si>
  <si>
    <t>91500105699288844U</t>
  </si>
  <si>
    <t>17A06613</t>
  </si>
  <si>
    <t>高内涵细胞分析系统</t>
  </si>
  <si>
    <t>operettaCLS</t>
  </si>
  <si>
    <t>Perkin Elmer</t>
  </si>
  <si>
    <t xml:space="preserve">17A05815 </t>
  </si>
  <si>
    <t>单层激发扫描显微镜</t>
  </si>
  <si>
    <t>LightsheetZ.1</t>
  </si>
  <si>
    <t>LSM780</t>
  </si>
  <si>
    <t>超高效液相色谱飞行时间质谱仪</t>
  </si>
  <si>
    <t>ACQUITY-UPLCI-Class-</t>
  </si>
  <si>
    <t>沃特世</t>
  </si>
  <si>
    <t>91310000748092785Q</t>
  </si>
  <si>
    <t>中国医药对外贸易公司</t>
  </si>
  <si>
    <t>9111000100000</t>
  </si>
  <si>
    <t>17A01784</t>
  </si>
  <si>
    <t>质谱引导的自动纯化系统</t>
  </si>
  <si>
    <t>watersMS-DirectedA</t>
  </si>
  <si>
    <t>WATERS</t>
  </si>
  <si>
    <t xml:space="preserve">17A00002 </t>
  </si>
  <si>
    <t xml:space="preserve">16A12553 </t>
  </si>
  <si>
    <t>赛默飞世尔科技是限公司</t>
  </si>
  <si>
    <t>赛默飞世尔科技（中国）是限公司</t>
  </si>
  <si>
    <t>91310115753164501J</t>
  </si>
  <si>
    <t>16A07828</t>
  </si>
  <si>
    <t>低压化学气相沉积生长系统</t>
  </si>
  <si>
    <t>EasyTube2000</t>
  </si>
  <si>
    <t>CCV</t>
  </si>
  <si>
    <t xml:space="preserve">16A07103 </t>
  </si>
  <si>
    <t>HITACHI（日立）是限公司</t>
  </si>
  <si>
    <t>天美(中国)科学仪器是限公司</t>
  </si>
  <si>
    <t xml:space="preserve">16A06609 </t>
  </si>
  <si>
    <t>DNA自动分注仪</t>
  </si>
  <si>
    <t>奥林巴斯光学工业株式会社</t>
  </si>
  <si>
    <t> 915100007597370913</t>
  </si>
  <si>
    <t xml:space="preserve">16A06607 </t>
  </si>
  <si>
    <t>DNA自动分离纯化系统</t>
  </si>
  <si>
    <t>PI-1200</t>
  </si>
  <si>
    <t>日本Kurabo公司</t>
  </si>
  <si>
    <t>重庆思美特科技是限公司</t>
  </si>
  <si>
    <t>91500107768882039W</t>
  </si>
  <si>
    <t>16A04460</t>
  </si>
  <si>
    <t>16A03692</t>
  </si>
  <si>
    <t>功能性近红外脑成像系统</t>
  </si>
  <si>
    <t>F0IRE-3000:SHIMADZU</t>
  </si>
  <si>
    <t>日本岛津制作所</t>
  </si>
  <si>
    <t>岛津企业管理(中国)是限公司</t>
  </si>
  <si>
    <t>91310000607408256J</t>
  </si>
  <si>
    <t>16A03691</t>
  </si>
  <si>
    <t>五轴联动加工中心</t>
  </si>
  <si>
    <t>日本山崎马扎克公司</t>
  </si>
  <si>
    <t>国外厂家</t>
  </si>
  <si>
    <t xml:space="preserve">16A00812 </t>
  </si>
  <si>
    <t>四级杆飞行时间质谱仪</t>
  </si>
  <si>
    <t>WATERSEXEVO-G2</t>
  </si>
  <si>
    <t>15C00179</t>
  </si>
  <si>
    <t>气相质谱联用仪</t>
  </si>
  <si>
    <t>7890B-5977A</t>
  </si>
  <si>
    <t>Agilent</t>
  </si>
  <si>
    <t>15C00177</t>
  </si>
  <si>
    <t>超高效液质质色谱仪</t>
  </si>
  <si>
    <t>Agilent6495A</t>
  </si>
  <si>
    <t>美国Agilent公司</t>
  </si>
  <si>
    <t>重庆瑞利电子仪器设备是限公司</t>
  </si>
  <si>
    <t>915001032033156432</t>
  </si>
  <si>
    <t>——</t>
  </si>
  <si>
    <t>15A11181</t>
  </si>
  <si>
    <t>X-射线单晶衍射仪</t>
  </si>
  <si>
    <t>安捷伦SuperNovaE</t>
  </si>
  <si>
    <t>15A10814</t>
  </si>
  <si>
    <t>非损伤微测系统</t>
  </si>
  <si>
    <t>BIO-IM-XY</t>
  </si>
  <si>
    <t>美国Younger</t>
  </si>
  <si>
    <t>15A05598</t>
  </si>
  <si>
    <t>X射线光电子能谱仪</t>
  </si>
  <si>
    <t>ThermoFisherESCALA</t>
  </si>
  <si>
    <t>Thermo Fisher</t>
  </si>
  <si>
    <t>15A05033</t>
  </si>
  <si>
    <t>无液氦磁光系统</t>
  </si>
  <si>
    <t>SpectromagPT</t>
  </si>
  <si>
    <t>英国牛津仪器是限公司</t>
  </si>
  <si>
    <t>牛津仪器（上海）是限公司</t>
  </si>
  <si>
    <t>15A02505</t>
  </si>
  <si>
    <t>热场发射扫描电子显微镜</t>
  </si>
  <si>
    <t>JSM-7800F</t>
  </si>
  <si>
    <t>JEOL</t>
  </si>
  <si>
    <t>91110108693204937E</t>
  </si>
  <si>
    <t>15A01337</t>
  </si>
  <si>
    <t>JEM-2100</t>
  </si>
  <si>
    <t>14A20375</t>
  </si>
  <si>
    <t>全自动微生物鉴定系统</t>
  </si>
  <si>
    <t>华粤行仪器是限公司</t>
  </si>
  <si>
    <t>重庆强文贸易是限公司</t>
  </si>
  <si>
    <t>91500105671031457B</t>
  </si>
  <si>
    <t>14A19384</t>
  </si>
  <si>
    <t>激光显微拉曼光谱仪</t>
  </si>
  <si>
    <t>inVia</t>
  </si>
  <si>
    <t>英国Renishaw公司</t>
  </si>
  <si>
    <t>雷尼绍（上海）贸易是限公司</t>
  </si>
  <si>
    <t>91310000717856578U</t>
  </si>
  <si>
    <t>14A18808</t>
  </si>
  <si>
    <t>核磁共振谱仪</t>
  </si>
  <si>
    <t>AVANCEIII</t>
  </si>
  <si>
    <t>瑞士布鲁克拜厄斯宾是限公司</t>
  </si>
  <si>
    <t>14A18277</t>
  </si>
  <si>
    <t>可施加磁场可变温的扫描探针显微</t>
  </si>
  <si>
    <t>E-sweep</t>
  </si>
  <si>
    <t>日立高科公司</t>
  </si>
  <si>
    <t>北京杰思创科技发展是限公司</t>
  </si>
  <si>
    <t>14A18088</t>
  </si>
  <si>
    <t>四级杆线性阱杂质谱仪</t>
  </si>
  <si>
    <t>ABsciex</t>
  </si>
  <si>
    <t>重庆百成进出口贸易是限公司</t>
  </si>
  <si>
    <t>915001077659073091</t>
  </si>
  <si>
    <t>测序仪</t>
  </si>
  <si>
    <t>Life Technology</t>
  </si>
  <si>
    <t>14A04336</t>
  </si>
  <si>
    <t>核磁共振波谱仪</t>
  </si>
  <si>
    <t>600MHz</t>
  </si>
  <si>
    <t>布鲁克仪器是限公司</t>
  </si>
  <si>
    <t>布鲁克拜厄斯宾（北京）公司</t>
  </si>
  <si>
    <t>14A02973</t>
  </si>
  <si>
    <t>JSM-7100F</t>
  </si>
  <si>
    <t>日本电子株式会社</t>
  </si>
  <si>
    <t>捷欧路（北京）科贸是限公司</t>
  </si>
  <si>
    <t>14A01060</t>
  </si>
  <si>
    <t>钨灯丝扫描电子显微镜</t>
  </si>
  <si>
    <t>JSM-6510LV</t>
  </si>
  <si>
    <t>高性能计算机</t>
  </si>
  <si>
    <t>曙光I950r-G</t>
  </si>
  <si>
    <t>曙光信息产业股份是限公司</t>
  </si>
  <si>
    <t>91120000783342508F</t>
  </si>
  <si>
    <t>重庆胜券科技是限公司</t>
  </si>
  <si>
    <t>915001077592768899</t>
  </si>
  <si>
    <t>13A07409</t>
  </si>
  <si>
    <t>液相色谱-质谱仪</t>
  </si>
  <si>
    <t>LCMS-8030</t>
  </si>
  <si>
    <t>日本岛津公司</t>
  </si>
  <si>
    <t>13A06507</t>
  </si>
  <si>
    <t>生物质谱仪</t>
  </si>
  <si>
    <t>Autoflexspeed</t>
  </si>
  <si>
    <t>德国布鲁克道尔顿</t>
  </si>
  <si>
    <t>13A06506</t>
  </si>
  <si>
    <t>小动物活体成像系统</t>
  </si>
  <si>
    <t>FXPro</t>
  </si>
  <si>
    <t>carestream</t>
  </si>
  <si>
    <t>13A00914</t>
  </si>
  <si>
    <t>IX2-1LL100</t>
  </si>
  <si>
    <t>四川恒易</t>
  </si>
  <si>
    <t>13A00913</t>
  </si>
  <si>
    <t>S-3400NⅡ</t>
  </si>
  <si>
    <t>日立公司</t>
  </si>
  <si>
    <t>天美科技是限公司</t>
  </si>
  <si>
    <t>13A00660</t>
  </si>
  <si>
    <t>高分辨率等离子体质谱仪</t>
  </si>
  <si>
    <t>ELEMENT2-XR</t>
  </si>
  <si>
    <t>重庆对外贸易进口是限公司</t>
  </si>
  <si>
    <t>91500103202833596J</t>
  </si>
  <si>
    <t>电位研究分析系统</t>
  </si>
  <si>
    <t>256导</t>
  </si>
  <si>
    <t>德国Brain Produets公司</t>
  </si>
  <si>
    <t>深圳市瀚翔生物医疗电子股份是限公司</t>
  </si>
  <si>
    <t>914403002793539531</t>
  </si>
  <si>
    <t>S-3000N</t>
  </si>
  <si>
    <t>农产品质量与安全分析检测中心</t>
  </si>
  <si>
    <t>—</t>
  </si>
  <si>
    <t>透射式电子显微镜</t>
  </si>
  <si>
    <t>H-7500</t>
  </si>
  <si>
    <t>聚焦光谱仪</t>
  </si>
  <si>
    <t>LabRAMHR800</t>
  </si>
  <si>
    <t>Olympus是限公司</t>
  </si>
  <si>
    <t>双光子激光共聚焦显微镜</t>
  </si>
  <si>
    <t>LSM780NL0</t>
  </si>
  <si>
    <t>高速流式细胞分选仪</t>
  </si>
  <si>
    <t>贝克曼库尔特商贸（中国）是限公司</t>
  </si>
  <si>
    <t>USM1500-M</t>
  </si>
  <si>
    <t>UNISOKU CO Ltd</t>
  </si>
  <si>
    <t>生物大分子相互作用分析仪</t>
  </si>
  <si>
    <t>Biacore3000</t>
  </si>
  <si>
    <t>通用电器</t>
  </si>
  <si>
    <t>核磁共振成像系统</t>
  </si>
  <si>
    <t>德国西门子股份是限公司</t>
  </si>
  <si>
    <t>稳定同位素质谱仪</t>
  </si>
  <si>
    <t>Delta-V-Plus</t>
  </si>
  <si>
    <t>正置激光聚焦显微镜</t>
  </si>
  <si>
    <t>SP5</t>
  </si>
  <si>
    <t>徕卡仪器是限公司</t>
  </si>
  <si>
    <t>同舟同德（北京）仪器仪表是限公司</t>
  </si>
  <si>
    <t>荧光光谱仪</t>
  </si>
  <si>
    <t>FL-TCSPC</t>
  </si>
  <si>
    <t>HORIBA JOBIN YVON INC.</t>
  </si>
  <si>
    <t>多功能超高真空制样系统</t>
  </si>
  <si>
    <t>非标</t>
  </si>
  <si>
    <t>沈阳慧宇真空技术是限公司</t>
  </si>
  <si>
    <t>振动样品磁强计</t>
  </si>
  <si>
    <t>EV11</t>
  </si>
  <si>
    <t>ADE Technologise公司</t>
  </si>
  <si>
    <t>915001067815662688</t>
    <phoneticPr fontId="4" type="noConversion"/>
  </si>
  <si>
    <t>PSI</t>
    <phoneticPr fontId="4" type="noConversion"/>
  </si>
  <si>
    <t>AxioObserver7</t>
    <phoneticPr fontId="4" type="noConversion"/>
  </si>
  <si>
    <t>MoFloXDP</t>
    <phoneticPr fontId="4" type="noConversion"/>
  </si>
  <si>
    <t>1290infinityII-623</t>
    <phoneticPr fontId="4" type="noConversion"/>
  </si>
  <si>
    <t>impactII</t>
    <phoneticPr fontId="4" type="noConversion"/>
  </si>
  <si>
    <t>911101056876019446</t>
    <phoneticPr fontId="4" type="noConversion"/>
  </si>
  <si>
    <t>LSM880</t>
    <phoneticPr fontId="4" type="noConversion"/>
  </si>
  <si>
    <t>拉曼光谱仪</t>
    <phoneticPr fontId="4" type="noConversion"/>
  </si>
  <si>
    <t xml:space="preserve">17A05812 </t>
    <phoneticPr fontId="4" type="noConversion"/>
  </si>
  <si>
    <t xml:space="preserve">17A03869 </t>
    <phoneticPr fontId="4" type="noConversion"/>
  </si>
  <si>
    <t>EVOLS10</t>
    <phoneticPr fontId="4" type="noConversion"/>
  </si>
  <si>
    <t>BiomekFXp</t>
    <phoneticPr fontId="4" type="noConversion"/>
  </si>
  <si>
    <t>16A06608</t>
    <phoneticPr fontId="4" type="noConversion"/>
  </si>
  <si>
    <t>VARIAXISj-500/5x</t>
    <phoneticPr fontId="4" type="noConversion"/>
  </si>
  <si>
    <t>DimensionICON</t>
    <phoneticPr fontId="4" type="noConversion"/>
  </si>
  <si>
    <t>安捷伦公司美国</t>
    <phoneticPr fontId="4" type="noConversion"/>
  </si>
  <si>
    <t>500106000067851</t>
    <phoneticPr fontId="4" type="noConversion"/>
  </si>
  <si>
    <t>ABI4000QTRAP</t>
    <phoneticPr fontId="4" type="noConversion"/>
  </si>
  <si>
    <t>AB3500</t>
    <phoneticPr fontId="4" type="noConversion"/>
  </si>
  <si>
    <t>05012501</t>
    <phoneticPr fontId="4" type="noConversion"/>
  </si>
  <si>
    <t>04516602</t>
    <phoneticPr fontId="4" type="noConversion"/>
  </si>
  <si>
    <t>04516402</t>
    <phoneticPr fontId="4" type="noConversion"/>
  </si>
  <si>
    <t>OlympusFv1000</t>
    <phoneticPr fontId="4" type="noConversion"/>
  </si>
  <si>
    <t>MofloXDP</t>
    <phoneticPr fontId="4" type="noConversion"/>
  </si>
  <si>
    <t>913100007178592933</t>
    <phoneticPr fontId="4" type="noConversion"/>
  </si>
  <si>
    <t>显微镜</t>
    <phoneticPr fontId="4" type="noConversion"/>
  </si>
  <si>
    <t>3T</t>
    <phoneticPr fontId="4" type="noConversion"/>
  </si>
  <si>
    <t>911101085960674756</t>
    <phoneticPr fontId="4" type="noConversion"/>
  </si>
  <si>
    <t>所属学院</t>
    <phoneticPr fontId="3" type="noConversion"/>
  </si>
  <si>
    <t>领用人</t>
    <phoneticPr fontId="3" type="noConversion"/>
  </si>
  <si>
    <t>发育生物学与再生医学研究中心</t>
    <phoneticPr fontId="3" type="noConversion"/>
  </si>
  <si>
    <t xml:space="preserve">17A03862 </t>
    <phoneticPr fontId="3" type="noConversion"/>
  </si>
  <si>
    <t>资源环境学院</t>
  </si>
  <si>
    <t>木志坚</t>
    <phoneticPr fontId="3" type="noConversion"/>
  </si>
  <si>
    <t>马军</t>
    <phoneticPr fontId="3" type="noConversion"/>
  </si>
  <si>
    <t>化学化工学院</t>
    <phoneticPr fontId="3" type="noConversion"/>
  </si>
  <si>
    <t>李原芳</t>
    <phoneticPr fontId="3" type="noConversion"/>
  </si>
  <si>
    <t>发育生物学与再生医学研究中心</t>
    <phoneticPr fontId="3" type="noConversion"/>
  </si>
  <si>
    <t>李云</t>
    <phoneticPr fontId="3" type="noConversion"/>
  </si>
  <si>
    <t>音乐学院</t>
    <phoneticPr fontId="3" type="noConversion"/>
  </si>
  <si>
    <t>冉睿</t>
    <phoneticPr fontId="3" type="noConversion"/>
  </si>
  <si>
    <t>甄淑君</t>
    <phoneticPr fontId="3" type="noConversion"/>
  </si>
  <si>
    <t>马军</t>
    <phoneticPr fontId="3" type="noConversion"/>
  </si>
  <si>
    <t>农业科学研究院</t>
    <phoneticPr fontId="3" type="noConversion"/>
  </si>
  <si>
    <t>刘召</t>
    <phoneticPr fontId="3" type="noConversion"/>
  </si>
  <si>
    <t>FV3000</t>
    <phoneticPr fontId="3" type="noConversion"/>
  </si>
  <si>
    <t>饮料灌装生产线</t>
    <phoneticPr fontId="3" type="noConversion"/>
  </si>
  <si>
    <t>2010006GG</t>
    <phoneticPr fontId="4" type="noConversion"/>
  </si>
  <si>
    <t>蚕学与系统生物学研究所</t>
  </si>
  <si>
    <t>丁鑫</t>
  </si>
  <si>
    <t>丁鑫</t>
    <phoneticPr fontId="3" type="noConversion"/>
  </si>
  <si>
    <t>农业科学研究院</t>
  </si>
  <si>
    <t>农业科学研究院</t>
    <phoneticPr fontId="3" type="noConversion"/>
  </si>
  <si>
    <t>丁碧月</t>
    <phoneticPr fontId="3" type="noConversion"/>
  </si>
  <si>
    <t>赵东超</t>
  </si>
  <si>
    <t>赵东超</t>
    <phoneticPr fontId="3" type="noConversion"/>
  </si>
  <si>
    <t>资源环境学院</t>
    <phoneticPr fontId="3" type="noConversion"/>
  </si>
  <si>
    <t>王永敏</t>
    <phoneticPr fontId="3" type="noConversion"/>
  </si>
  <si>
    <t>农业科学研究院</t>
    <phoneticPr fontId="3" type="noConversion"/>
  </si>
  <si>
    <t>周燕</t>
  </si>
  <si>
    <t>周燕</t>
    <phoneticPr fontId="3" type="noConversion"/>
  </si>
  <si>
    <t xml:space="preserve">17A08462 </t>
    <phoneticPr fontId="3" type="noConversion"/>
  </si>
  <si>
    <t>生命科学学院</t>
    <phoneticPr fontId="3" type="noConversion"/>
  </si>
  <si>
    <t>倪睿</t>
    <phoneticPr fontId="3" type="noConversion"/>
  </si>
  <si>
    <t>何明靖</t>
    <phoneticPr fontId="3" type="noConversion"/>
  </si>
  <si>
    <t>金丽</t>
    <phoneticPr fontId="3" type="noConversion"/>
  </si>
  <si>
    <t>农业科学研究院</t>
    <phoneticPr fontId="3" type="noConversion"/>
  </si>
  <si>
    <t>农业科学研究院</t>
    <phoneticPr fontId="3" type="noConversion"/>
  </si>
  <si>
    <t>园艺园林学院</t>
    <phoneticPr fontId="3" type="noConversion"/>
  </si>
  <si>
    <t>赵希娟</t>
    <phoneticPr fontId="3" type="noConversion"/>
  </si>
  <si>
    <t xml:space="preserve">15A11778 </t>
    <phoneticPr fontId="3" type="noConversion"/>
  </si>
  <si>
    <t>朱华玲</t>
    <phoneticPr fontId="3" type="noConversion"/>
  </si>
  <si>
    <t xml:space="preserve">14A20386 </t>
    <phoneticPr fontId="3" type="noConversion"/>
  </si>
  <si>
    <t xml:space="preserve">14A16843 </t>
    <phoneticPr fontId="3" type="noConversion"/>
  </si>
  <si>
    <t>杜红霞</t>
    <phoneticPr fontId="3" type="noConversion"/>
  </si>
  <si>
    <t xml:space="preserve">14A00784 </t>
    <phoneticPr fontId="3" type="noConversion"/>
  </si>
  <si>
    <t>物理科学与技术学院</t>
    <phoneticPr fontId="3" type="noConversion"/>
  </si>
  <si>
    <t>王俊忠</t>
    <phoneticPr fontId="3" type="noConversion"/>
  </si>
  <si>
    <t>发育生物学与再生医学研究中心</t>
    <phoneticPr fontId="3" type="noConversion"/>
  </si>
  <si>
    <t>马军</t>
    <phoneticPr fontId="3" type="noConversion"/>
  </si>
  <si>
    <t>马军</t>
    <phoneticPr fontId="3" type="noConversion"/>
  </si>
  <si>
    <t>杨丽群</t>
    <phoneticPr fontId="3" type="noConversion"/>
  </si>
  <si>
    <t>药学院 中医药学院</t>
    <phoneticPr fontId="3" type="noConversion"/>
  </si>
  <si>
    <t>李春梅</t>
    <phoneticPr fontId="3" type="noConversion"/>
  </si>
  <si>
    <t>陈鹏</t>
    <phoneticPr fontId="3" type="noConversion"/>
  </si>
  <si>
    <t>熊祖洪</t>
    <phoneticPr fontId="3" type="noConversion"/>
  </si>
  <si>
    <t>化学化工学院</t>
    <phoneticPr fontId="3" type="noConversion"/>
  </si>
  <si>
    <t>李原芳</t>
    <phoneticPr fontId="3" type="noConversion"/>
  </si>
  <si>
    <t>发育生物学与再生医学研究中心</t>
    <phoneticPr fontId="3" type="noConversion"/>
  </si>
  <si>
    <t>地理科学学院</t>
    <phoneticPr fontId="3" type="noConversion"/>
  </si>
  <si>
    <t>杨琰</t>
    <phoneticPr fontId="3" type="noConversion"/>
  </si>
  <si>
    <t>心理学部</t>
    <phoneticPr fontId="3" type="noConversion"/>
  </si>
  <si>
    <t>雷旭</t>
    <phoneticPr fontId="3" type="noConversion"/>
  </si>
  <si>
    <t>生命科学学院</t>
    <phoneticPr fontId="3" type="noConversion"/>
  </si>
  <si>
    <t>序号</t>
    <phoneticPr fontId="3" type="noConversion"/>
  </si>
  <si>
    <t>人工智能学院</t>
    <phoneticPr fontId="3" type="noConversion"/>
  </si>
  <si>
    <t>水产学院</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</si>
</sst>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14" x14ac:knownFonts="1">
    <font>
      <sz val="11"/>
      <color theme="1"/>
      <name val="宋体"/>
      <charset val="134"/>
      <scheme val="minor"/>
    </font>
    <font>
      <b/>
      <sz val="11"/>
      <color theme="1"/>
      <name val="微软雅黑"/>
      <family val="2"/>
      <charset val="134"/>
    </font>
    <font>
      <b/>
      <sz val="11"/>
      <name val="微软雅黑"/>
      <family val="2"/>
      <charset val="134"/>
    </font>
    <font>
      <sz val="9"/>
      <name val="宋体"/>
      <family val="3"/>
      <charset val="134"/>
      <scheme val="minor"/>
    </font>
    <font>
      <sz val="9"/>
      <name val="宋体"/>
      <family val="3"/>
      <charset val="134"/>
      <scheme val="minor"/>
    </font>
    <font>
      <sz val="10"/>
      <name val="宋体"/>
      <family val="2"/>
      <scheme val="minor"/>
    </font>
    <font>
      <sz val="10"/>
      <name val="宋体"/>
      <family val="3"/>
      <charset val="134"/>
      <scheme val="minor"/>
    </font>
    <font>
      <sz val="11"/>
      <name val="宋体"/>
      <family val="3"/>
      <charset val="134"/>
    </font>
    <font>
      <sz val="12"/>
      <name val="宋体"/>
      <family val="3"/>
      <charset val="134"/>
    </font>
    <font>
      <sz val="10"/>
      <name val="Arial"/>
      <family val="2"/>
    </font>
    <font>
      <b/>
      <sz val="11"/>
      <color rgb="FFFF0000"/>
      <name val="微软雅黑"/>
      <family val="2"/>
      <charset val="134"/>
    </font>
    <font>
      <sz val="10"/>
      <color rgb="FFFF0000"/>
      <name val="宋体"/>
      <family val="2"/>
      <scheme val="minor"/>
    </font>
    <font>
      <sz val="10"/>
      <color rgb="FFFF0000"/>
      <name val="宋体"/>
      <family val="3"/>
      <charset val="134"/>
      <scheme val="minor"/>
    </font>
    <font>
      <sz val="11"/>
      <color rgb="FFFF0000"/>
      <name val="宋体"/>
      <family val="3"/>
      <charset val="134"/>
      <scheme val="minor"/>
    </font>
  </fonts>
  <fills count="3">
    <fill>
      <patternFill patternType="none"/>
    </fill>
    <fill>
      <patternFill patternType="gray125"/>
    </fill>
    <fill>
      <patternFill patternType="solid">
        <fgColor theme="2" tint="-9.991760002441481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3">
    <xf numFmtId="0" fontId="0" fillId="0" borderId="0" xfId="0"/>
    <xf numFmtId="0" fontId="0" fillId="2" borderId="0" xfId="0" applyFill="1" applyBorder="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horizontal="center"/>
    </xf>
    <xf numFmtId="0" fontId="6" fillId="0" borderId="1" xfId="0" applyFont="1" applyBorder="1" applyAlignment="1">
      <alignment horizontal="center" vertical="center"/>
    </xf>
    <xf numFmtId="176"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5" fillId="0" borderId="1" xfId="0" quotePrefix="1" applyFont="1" applyBorder="1" applyAlignment="1">
      <alignment horizontal="center" vertical="center"/>
    </xf>
    <xf numFmtId="0" fontId="8" fillId="0" borderId="1" xfId="0" applyFont="1" applyFill="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wrapText="1"/>
    </xf>
    <xf numFmtId="49" fontId="5" fillId="0" borderId="1" xfId="0" applyNumberFormat="1" applyFont="1" applyBorder="1" applyAlignment="1">
      <alignment horizontal="center" wrapText="1"/>
    </xf>
    <xf numFmtId="49" fontId="5" fillId="0" borderId="1" xfId="0" applyNumberFormat="1" applyFont="1" applyBorder="1" applyAlignment="1">
      <alignment horizontal="center"/>
    </xf>
    <xf numFmtId="176" fontId="5" fillId="0" borderId="1" xfId="0" quotePrefix="1"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1" fillId="0" borderId="1" xfId="0" applyFont="1" applyFill="1" applyBorder="1"/>
    <xf numFmtId="0" fontId="1" fillId="0" borderId="1" xfId="0" applyFont="1" applyFill="1" applyBorder="1" applyAlignment="1">
      <alignment horizontal="center"/>
    </xf>
    <xf numFmtId="0" fontId="2" fillId="0" borderId="1" xfId="0" applyFont="1" applyFill="1" applyBorder="1"/>
    <xf numFmtId="0" fontId="0" fillId="0" borderId="0" xfId="0" applyFill="1"/>
    <xf numFmtId="0" fontId="10" fillId="0" borderId="1" xfId="0" applyFont="1" applyFill="1"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xf>
    <xf numFmtId="0" fontId="11" fillId="0" borderId="1" xfId="0" applyFont="1" applyFill="1" applyBorder="1" applyAlignment="1">
      <alignment horizontal="center" vertical="center"/>
    </xf>
    <xf numFmtId="0" fontId="11" fillId="0" borderId="1" xfId="0" quotePrefix="1" applyFont="1" applyBorder="1" applyAlignment="1">
      <alignment horizontal="center" vertical="center"/>
    </xf>
    <xf numFmtId="0" fontId="13" fillId="2" borderId="0" xfId="0" applyFont="1" applyFill="1" applyBorder="1"/>
    <xf numFmtId="0" fontId="0" fillId="0" borderId="1" xfId="0" applyBorder="1"/>
    <xf numFmtId="0" fontId="11" fillId="0" borderId="1" xfId="0" quotePrefix="1" applyFont="1" applyFill="1" applyBorder="1" applyAlignment="1">
      <alignment horizontal="center" vertical="center"/>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6657;&#22312;&#24211;&#36164;&#20135;&#21333;&#20215;100&#19975;&#20803;&#20197;&#19978;-202204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校在库资产"/>
    </sheetNames>
    <sheetDataSet>
      <sheetData sheetId="0">
        <row r="1">
          <cell r="C1" t="str">
            <v>编号</v>
          </cell>
          <cell r="D1" t="str">
            <v>名称</v>
          </cell>
          <cell r="E1" t="str">
            <v>领用单位</v>
          </cell>
          <cell r="F1" t="str">
            <v>所属学院</v>
          </cell>
          <cell r="G1" t="str">
            <v>分类号</v>
          </cell>
          <cell r="H1" t="str">
            <v>财政六大类</v>
          </cell>
          <cell r="I1" t="str">
            <v>财政六大类名称</v>
          </cell>
          <cell r="J1" t="str">
            <v>型号</v>
          </cell>
          <cell r="K1" t="str">
            <v>规格</v>
          </cell>
          <cell r="L1" t="str">
            <v>原值</v>
          </cell>
          <cell r="M1" t="str">
            <v>累计折旧</v>
          </cell>
          <cell r="N1" t="str">
            <v>净值</v>
          </cell>
          <cell r="O1" t="str">
            <v>资产来源</v>
          </cell>
          <cell r="P1" t="str">
            <v>现状</v>
          </cell>
          <cell r="Q1" t="str">
            <v>已使用年限</v>
          </cell>
          <cell r="R1" t="str">
            <v>最低使用年限</v>
          </cell>
          <cell r="S1" t="str">
            <v>领用人</v>
          </cell>
        </row>
        <row r="2">
          <cell r="C2" t="str">
            <v>01321201</v>
          </cell>
          <cell r="D2" t="str">
            <v>核磁共振波谱仪</v>
          </cell>
          <cell r="E2" t="str">
            <v>基础化学实验教学示范中心</v>
          </cell>
          <cell r="F2" t="str">
            <v>化学化工学院</v>
          </cell>
          <cell r="G2" t="str">
            <v>03030709</v>
          </cell>
          <cell r="H2" t="str">
            <v>2400406</v>
          </cell>
          <cell r="I2"/>
          <cell r="J2" t="str">
            <v>AV300</v>
          </cell>
          <cell r="K2" t="str">
            <v>*</v>
          </cell>
          <cell r="L2" t="str">
            <v>1778969</v>
          </cell>
          <cell r="M2" t="str">
            <v>1778969</v>
          </cell>
          <cell r="N2" t="str">
            <v>0</v>
          </cell>
          <cell r="O2" t="str">
            <v>购置</v>
          </cell>
          <cell r="P2" t="str">
            <v>待报废</v>
          </cell>
          <cell r="Q2" t="str">
            <v>20年3个月</v>
          </cell>
          <cell r="R2" t="str">
            <v>5</v>
          </cell>
          <cell r="S2" t="str">
            <v>王宁</v>
          </cell>
        </row>
        <row r="3">
          <cell r="C3" t="str">
            <v>04512002</v>
          </cell>
          <cell r="D3" t="str">
            <v>激光共聚焦显微镜</v>
          </cell>
          <cell r="E3" t="str">
            <v>果树研究室</v>
          </cell>
          <cell r="F3" t="str">
            <v>园艺园林学院</v>
          </cell>
          <cell r="G3" t="str">
            <v>03040112</v>
          </cell>
          <cell r="H3" t="str">
            <v>2400301</v>
          </cell>
          <cell r="I3"/>
          <cell r="J3" t="str">
            <v>Leica Tcs spz AoBs</v>
          </cell>
          <cell r="K3" t="str">
            <v>*</v>
          </cell>
          <cell r="L3" t="str">
            <v>1890881.96</v>
          </cell>
          <cell r="M3" t="str">
            <v>1890881.96</v>
          </cell>
          <cell r="N3" t="str">
            <v>0.00</v>
          </cell>
          <cell r="O3" t="str">
            <v>购置</v>
          </cell>
          <cell r="P3" t="str">
            <v>待报废</v>
          </cell>
          <cell r="Q3" t="str">
            <v>17年3个月</v>
          </cell>
          <cell r="R3" t="str">
            <v>5</v>
          </cell>
          <cell r="S3" t="str">
            <v>梁国鲁</v>
          </cell>
        </row>
        <row r="4">
          <cell r="C4" t="str">
            <v>04516402</v>
          </cell>
          <cell r="D4" t="str">
            <v>透射式电子显微镜</v>
          </cell>
          <cell r="E4" t="str">
            <v>昆虫学重点实验室</v>
          </cell>
          <cell r="F4" t="str">
            <v>植物保护学院</v>
          </cell>
          <cell r="G4" t="str">
            <v>03040701</v>
          </cell>
          <cell r="H4" t="str">
            <v>2400306</v>
          </cell>
          <cell r="I4"/>
          <cell r="J4" t="str">
            <v>H-7500</v>
          </cell>
          <cell r="K4" t="str">
            <v>*</v>
          </cell>
          <cell r="L4" t="str">
            <v>2201224.17</v>
          </cell>
          <cell r="M4" t="str">
            <v>2201224.17</v>
          </cell>
          <cell r="N4" t="str">
            <v>0.00</v>
          </cell>
          <cell r="O4" t="str">
            <v>购置</v>
          </cell>
          <cell r="P4" t="str">
            <v>闲置</v>
          </cell>
          <cell r="Q4" t="str">
            <v>17年3个月</v>
          </cell>
          <cell r="R4" t="str">
            <v>5</v>
          </cell>
          <cell r="S4" t="str">
            <v>张君</v>
          </cell>
        </row>
        <row r="5">
          <cell r="C5" t="str">
            <v>04516602</v>
          </cell>
          <cell r="D5" t="str">
            <v>扫描电子显微镜</v>
          </cell>
          <cell r="E5" t="str">
            <v>昆虫学重点实验室</v>
          </cell>
          <cell r="F5" t="str">
            <v>植物保护学院</v>
          </cell>
          <cell r="G5" t="str">
            <v>03040702</v>
          </cell>
          <cell r="H5" t="str">
            <v>2400306</v>
          </cell>
          <cell r="I5"/>
          <cell r="J5" t="str">
            <v>S-3000N</v>
          </cell>
          <cell r="K5" t="str">
            <v>*</v>
          </cell>
          <cell r="L5" t="str">
            <v>1123916.28</v>
          </cell>
          <cell r="M5" t="str">
            <v>1123916.28</v>
          </cell>
          <cell r="N5" t="str">
            <v>0.00</v>
          </cell>
          <cell r="O5" t="str">
            <v>购置</v>
          </cell>
          <cell r="P5" t="str">
            <v>闲置</v>
          </cell>
          <cell r="Q5" t="str">
            <v>17年3个月</v>
          </cell>
          <cell r="R5" t="str">
            <v>5</v>
          </cell>
          <cell r="S5" t="str">
            <v>张君</v>
          </cell>
        </row>
        <row r="6">
          <cell r="C6" t="str">
            <v>04764101</v>
          </cell>
          <cell r="D6" t="str">
            <v>户外电子显示屏</v>
          </cell>
          <cell r="E6" t="str">
            <v>综合科</v>
          </cell>
          <cell r="F6" t="str">
            <v>党委宣传部、党委网络工作部</v>
          </cell>
          <cell r="G6" t="str">
            <v>05041105</v>
          </cell>
          <cell r="H6" t="str">
            <v>2321199</v>
          </cell>
          <cell r="I6"/>
          <cell r="J6" t="str">
            <v>DV1600</v>
          </cell>
          <cell r="K6" t="str">
            <v>15.72㎡</v>
          </cell>
          <cell r="L6" t="str">
            <v>1100000</v>
          </cell>
          <cell r="M6" t="str">
            <v>1100000</v>
          </cell>
          <cell r="N6" t="str">
            <v>0</v>
          </cell>
          <cell r="O6" t="str">
            <v>购置</v>
          </cell>
          <cell r="P6" t="str">
            <v>在用</v>
          </cell>
          <cell r="Q6" t="str">
            <v>17年6个月</v>
          </cell>
          <cell r="R6" t="str">
            <v>5</v>
          </cell>
          <cell r="S6" t="str">
            <v>艾熠</v>
          </cell>
        </row>
        <row r="7">
          <cell r="C7" t="str">
            <v>05012501</v>
          </cell>
          <cell r="D7" t="str">
            <v>电位研究分析系统</v>
          </cell>
          <cell r="E7" t="str">
            <v>眼动实验室</v>
          </cell>
          <cell r="F7" t="str">
            <v>心理学部</v>
          </cell>
          <cell r="G7" t="str">
            <v>03250257</v>
          </cell>
          <cell r="H7" t="str">
            <v>3602300</v>
          </cell>
          <cell r="I7"/>
          <cell r="J7" t="str">
            <v>256导</v>
          </cell>
          <cell r="K7" t="str">
            <v>*</v>
          </cell>
          <cell r="L7" t="str">
            <v>2712302.41</v>
          </cell>
          <cell r="M7" t="str">
            <v>2712302.41</v>
          </cell>
          <cell r="N7" t="str">
            <v>0.00</v>
          </cell>
          <cell r="O7" t="str">
            <v>购置</v>
          </cell>
          <cell r="P7" t="str">
            <v>在用</v>
          </cell>
          <cell r="Q7" t="str">
            <v>17年3个月</v>
          </cell>
          <cell r="R7" t="str">
            <v>5</v>
          </cell>
          <cell r="S7" t="str">
            <v>赵佳</v>
          </cell>
        </row>
        <row r="8">
          <cell r="C8" t="str">
            <v>13A00660</v>
          </cell>
          <cell r="D8" t="str">
            <v>高分辨率等离子体质谱仪</v>
          </cell>
          <cell r="E8" t="str">
            <v>岩溶环境实验室</v>
          </cell>
          <cell r="F8" t="str">
            <v>地理科学学院</v>
          </cell>
          <cell r="G8" t="str">
            <v>03030714</v>
          </cell>
          <cell r="H8" t="str">
            <v>2400407</v>
          </cell>
          <cell r="I8"/>
          <cell r="J8" t="str">
            <v>ELEMENT2-XR</v>
          </cell>
          <cell r="K8" t="str">
            <v>*</v>
          </cell>
          <cell r="L8" t="str">
            <v>4418108.75</v>
          </cell>
          <cell r="M8" t="str">
            <v>4418108.75</v>
          </cell>
          <cell r="N8" t="str">
            <v>0.00</v>
          </cell>
          <cell r="O8" t="str">
            <v>购置</v>
          </cell>
          <cell r="P8" t="str">
            <v>在用</v>
          </cell>
          <cell r="Q8" t="str">
            <v>9年</v>
          </cell>
          <cell r="R8" t="str">
            <v>5</v>
          </cell>
          <cell r="S8" t="str">
            <v>杨琰</v>
          </cell>
        </row>
        <row r="9">
          <cell r="C9" t="str">
            <v>13A00913</v>
          </cell>
          <cell r="D9" t="str">
            <v>扫描电子显微镜</v>
          </cell>
          <cell r="E9" t="str">
            <v>生物技术中心办公室</v>
          </cell>
          <cell r="F9" t="str">
            <v>生物技术中心</v>
          </cell>
          <cell r="G9" t="str">
            <v>03040702</v>
          </cell>
          <cell r="H9" t="str">
            <v>2400306</v>
          </cell>
          <cell r="I9"/>
          <cell r="J9" t="str">
            <v>S-3400NⅡ</v>
          </cell>
          <cell r="K9" t="str">
            <v>Ⅱ型</v>
          </cell>
          <cell r="L9" t="str">
            <v>1491128.51</v>
          </cell>
          <cell r="M9" t="str">
            <v>1491128.51</v>
          </cell>
          <cell r="N9" t="str">
            <v>0.00</v>
          </cell>
          <cell r="O9" t="str">
            <v>购置</v>
          </cell>
          <cell r="P9" t="str">
            <v>在用</v>
          </cell>
          <cell r="Q9" t="str">
            <v>8年11个月</v>
          </cell>
          <cell r="R9" t="str">
            <v>5</v>
          </cell>
          <cell r="S9" t="str">
            <v>阎星颖</v>
          </cell>
        </row>
        <row r="10">
          <cell r="C10" t="str">
            <v>13A00914</v>
          </cell>
          <cell r="D10" t="str">
            <v>激光共聚焦显微镜</v>
          </cell>
          <cell r="E10" t="str">
            <v>生物技术中心办公室</v>
          </cell>
          <cell r="F10" t="str">
            <v>生物技术中心</v>
          </cell>
          <cell r="G10" t="str">
            <v>03040100</v>
          </cell>
          <cell r="H10" t="str">
            <v>2400301</v>
          </cell>
          <cell r="I10"/>
          <cell r="J10" t="str">
            <v>IX2-1LL100</v>
          </cell>
          <cell r="K10" t="str">
            <v>FV1000</v>
          </cell>
          <cell r="L10" t="str">
            <v>1566820.02</v>
          </cell>
          <cell r="M10" t="str">
            <v>1566820.02</v>
          </cell>
          <cell r="N10" t="str">
            <v>0.00</v>
          </cell>
          <cell r="O10" t="str">
            <v>购置</v>
          </cell>
          <cell r="P10" t="str">
            <v>待修</v>
          </cell>
          <cell r="Q10" t="str">
            <v>8年11个月</v>
          </cell>
          <cell r="R10" t="str">
            <v>5</v>
          </cell>
          <cell r="S10" t="str">
            <v>侯磊</v>
          </cell>
        </row>
        <row r="11">
          <cell r="C11" t="str">
            <v>13A01188</v>
          </cell>
          <cell r="D11" t="str">
            <v>服务器</v>
          </cell>
          <cell r="E11" t="str">
            <v>综合科</v>
          </cell>
          <cell r="F11" t="str">
            <v>信息化建设办公室</v>
          </cell>
          <cell r="G11" t="str">
            <v>05010104</v>
          </cell>
          <cell r="H11" t="str">
            <v>2010103</v>
          </cell>
          <cell r="I11"/>
          <cell r="J11" t="str">
            <v>UCS5108</v>
          </cell>
          <cell r="K11" t="str">
            <v>3刀箱、20片服务器、每片服务器2路CPU、192G内存</v>
          </cell>
          <cell r="L11" t="str">
            <v>1505009.51</v>
          </cell>
          <cell r="M11" t="str">
            <v>1505009.51</v>
          </cell>
          <cell r="N11" t="str">
            <v>0.00</v>
          </cell>
          <cell r="O11" t="str">
            <v>购置</v>
          </cell>
          <cell r="P11" t="str">
            <v>在用</v>
          </cell>
          <cell r="Q11" t="str">
            <v>8年9个月</v>
          </cell>
          <cell r="R11" t="str">
            <v>6</v>
          </cell>
          <cell r="S11" t="str">
            <v>郑樯</v>
          </cell>
        </row>
        <row r="12">
          <cell r="C12" t="str">
            <v>13A01189</v>
          </cell>
          <cell r="D12" t="str">
            <v>磁盘阵列</v>
          </cell>
          <cell r="E12" t="str">
            <v>数据中心</v>
          </cell>
          <cell r="F12" t="str">
            <v>信息化建设办公室</v>
          </cell>
          <cell r="G12" t="str">
            <v>05010535</v>
          </cell>
          <cell r="H12" t="str">
            <v>2010501</v>
          </cell>
          <cell r="I12"/>
          <cell r="J12" t="str">
            <v>VNX5500</v>
          </cell>
          <cell r="K12" t="str">
            <v>3块200G SSD盘、45块600G SAS盘、24块3G</v>
          </cell>
          <cell r="L12" t="str">
            <v>1066122.3</v>
          </cell>
          <cell r="M12" t="str">
            <v>1066122.3</v>
          </cell>
          <cell r="N12" t="str">
            <v>0.0</v>
          </cell>
          <cell r="O12" t="str">
            <v>购置</v>
          </cell>
          <cell r="P12" t="str">
            <v>在用</v>
          </cell>
          <cell r="Q12" t="str">
            <v>8年9个月</v>
          </cell>
          <cell r="R12" t="str">
            <v>6</v>
          </cell>
          <cell r="S12" t="str">
            <v>郑樯</v>
          </cell>
        </row>
        <row r="13">
          <cell r="C13" t="str">
            <v>13A06506</v>
          </cell>
          <cell r="D13" t="str">
            <v>小动物活体成像系统</v>
          </cell>
          <cell r="E13" t="str">
            <v>药学实验教学中心</v>
          </cell>
          <cell r="F13" t="str">
            <v>药学院 中医药学院</v>
          </cell>
          <cell r="G13" t="str">
            <v>07030110</v>
          </cell>
          <cell r="H13" t="str">
            <v>3221199</v>
          </cell>
          <cell r="I13"/>
          <cell r="J13" t="str">
            <v>FX Pro</v>
          </cell>
          <cell r="K13" t="str">
            <v>CCD相机：2048*2048像素</v>
          </cell>
          <cell r="L13" t="str">
            <v>1017008.74</v>
          </cell>
          <cell r="M13" t="str">
            <v>1017008.74</v>
          </cell>
          <cell r="N13" t="str">
            <v>0.00</v>
          </cell>
          <cell r="O13" t="str">
            <v>购置</v>
          </cell>
          <cell r="P13" t="str">
            <v>在用</v>
          </cell>
          <cell r="Q13" t="str">
            <v>8年3个月</v>
          </cell>
          <cell r="R13" t="str">
            <v>5</v>
          </cell>
          <cell r="S13" t="str">
            <v>李翀</v>
          </cell>
        </row>
        <row r="14">
          <cell r="C14" t="str">
            <v>13A06507</v>
          </cell>
          <cell r="D14" t="str">
            <v>生物质谱仪</v>
          </cell>
          <cell r="E14" t="str">
            <v>分析测试中心</v>
          </cell>
          <cell r="F14" t="str">
            <v>药学院 中医药学院</v>
          </cell>
          <cell r="G14" t="str">
            <v>03030714</v>
          </cell>
          <cell r="H14" t="str">
            <v>2400407</v>
          </cell>
          <cell r="I14"/>
          <cell r="J14" t="str">
            <v>Autoflex speed</v>
          </cell>
          <cell r="K14" t="str">
            <v>激光辅助基质电离</v>
          </cell>
          <cell r="L14" t="str">
            <v>3194501.07</v>
          </cell>
          <cell r="M14" t="str">
            <v>3194501.07</v>
          </cell>
          <cell r="N14" t="str">
            <v>0.00</v>
          </cell>
          <cell r="O14" t="str">
            <v>购置</v>
          </cell>
          <cell r="P14" t="str">
            <v>在用</v>
          </cell>
          <cell r="Q14" t="str">
            <v>8年3个月</v>
          </cell>
          <cell r="R14" t="str">
            <v>5</v>
          </cell>
          <cell r="S14" t="str">
            <v>陈章宝</v>
          </cell>
        </row>
        <row r="15">
          <cell r="C15" t="str">
            <v>13A07409</v>
          </cell>
          <cell r="D15" t="str">
            <v>液相色谱-质谱仪</v>
          </cell>
          <cell r="E15" t="str">
            <v>分析测试中心</v>
          </cell>
          <cell r="F15" t="str">
            <v>药学院 中医药学院</v>
          </cell>
          <cell r="G15" t="str">
            <v>03030623</v>
          </cell>
          <cell r="H15" t="str">
            <v>2400408</v>
          </cell>
          <cell r="I15"/>
          <cell r="J15" t="str">
            <v>LCMS-8030</v>
          </cell>
          <cell r="K15" t="str">
            <v>利用最高耐压60MPa的LC20AD XR，实现超快速、高精度梯度洗脱</v>
          </cell>
          <cell r="L15" t="str">
            <v>1479436.32</v>
          </cell>
          <cell r="M15" t="str">
            <v>1479436.32</v>
          </cell>
          <cell r="N15" t="str">
            <v>0.00</v>
          </cell>
          <cell r="O15" t="str">
            <v>购置</v>
          </cell>
          <cell r="P15" t="str">
            <v>在用</v>
          </cell>
          <cell r="Q15" t="str">
            <v>8年3个月</v>
          </cell>
          <cell r="R15" t="str">
            <v>5</v>
          </cell>
          <cell r="S15" t="str">
            <v>陈章宝</v>
          </cell>
        </row>
        <row r="16">
          <cell r="C16" t="str">
            <v>14A00784</v>
          </cell>
          <cell r="D16" t="str">
            <v>高性能计算机</v>
          </cell>
          <cell r="E16" t="str">
            <v>蚕学与系统生物学研究所办公室</v>
          </cell>
          <cell r="F16" t="str">
            <v>蚕学与系统生物学研究所（家蚕基因组生物学国家重点实验室）</v>
          </cell>
          <cell r="G16" t="str">
            <v>05010105</v>
          </cell>
          <cell r="H16" t="str">
            <v>2010104</v>
          </cell>
          <cell r="I16"/>
          <cell r="J16" t="str">
            <v>曙光I950r-G</v>
          </cell>
          <cell r="K16" t="str">
            <v>CPU：8×Intel XEON E7-8850，主频2.0G（10核心），三级缓存24M，支持HT超线程技术；</v>
          </cell>
          <cell r="L16" t="str">
            <v>1290000</v>
          </cell>
          <cell r="M16" t="str">
            <v>1290000</v>
          </cell>
          <cell r="N16" t="str">
            <v>0</v>
          </cell>
          <cell r="O16" t="str">
            <v>购置</v>
          </cell>
          <cell r="P16" t="str">
            <v>在用</v>
          </cell>
          <cell r="Q16" t="str">
            <v>8年3个月</v>
          </cell>
          <cell r="R16" t="str">
            <v>6</v>
          </cell>
          <cell r="S16" t="str">
            <v>赵东超</v>
          </cell>
        </row>
        <row r="17">
          <cell r="C17" t="str">
            <v>14A01060</v>
          </cell>
          <cell r="D17" t="str">
            <v>钨灯丝扫描电子显微镜</v>
          </cell>
          <cell r="E17" t="str">
            <v>材料与能源学院科研实验室</v>
          </cell>
          <cell r="F17" t="str">
            <v>材料与能源学院</v>
          </cell>
          <cell r="G17" t="str">
            <v>03040702</v>
          </cell>
          <cell r="H17" t="str">
            <v>2400306</v>
          </cell>
          <cell r="I17"/>
          <cell r="J17" t="str">
            <v>JSM-6510LV</v>
          </cell>
          <cell r="K17" t="str">
            <v>分辨率3nm</v>
          </cell>
          <cell r="L17" t="str">
            <v>1112373.38</v>
          </cell>
          <cell r="M17" t="str">
            <v>1112373.38</v>
          </cell>
          <cell r="N17" t="str">
            <v>0.00</v>
          </cell>
          <cell r="O17" t="str">
            <v>购置</v>
          </cell>
          <cell r="P17" t="str">
            <v>在用</v>
          </cell>
          <cell r="Q17" t="str">
            <v>8年</v>
          </cell>
          <cell r="R17" t="str">
            <v>5</v>
          </cell>
          <cell r="S17" t="str">
            <v>乔琰</v>
          </cell>
        </row>
        <row r="18">
          <cell r="C18" t="str">
            <v>14A02973</v>
          </cell>
          <cell r="D18" t="str">
            <v>热场发射扫描电子显微镜</v>
          </cell>
          <cell r="E18" t="str">
            <v>创新创业发展中心</v>
          </cell>
          <cell r="F18" t="str">
            <v>物理科学与技术学院</v>
          </cell>
          <cell r="G18" t="str">
            <v>03040702</v>
          </cell>
          <cell r="H18" t="str">
            <v>2400306</v>
          </cell>
          <cell r="I18"/>
          <cell r="J18" t="str">
            <v>JSM-7100F</v>
          </cell>
          <cell r="K18" t="str">
            <v>热场发射； 加速电压：0.5 ～ 30 kV</v>
          </cell>
          <cell r="L18" t="str">
            <v>1855612.98</v>
          </cell>
          <cell r="M18" t="str">
            <v>1855612.98</v>
          </cell>
          <cell r="N18" t="str">
            <v>0.00</v>
          </cell>
          <cell r="O18" t="str">
            <v>购置</v>
          </cell>
          <cell r="P18" t="str">
            <v>在用</v>
          </cell>
          <cell r="Q18" t="str">
            <v>8年</v>
          </cell>
          <cell r="R18" t="str">
            <v>5</v>
          </cell>
          <cell r="S18" t="str">
            <v>赵建伟</v>
          </cell>
        </row>
        <row r="19">
          <cell r="C19" t="str">
            <v>14A04336</v>
          </cell>
          <cell r="D19" t="str">
            <v>核磁共振波谱仪</v>
          </cell>
          <cell r="E19" t="str">
            <v>分析测试中心</v>
          </cell>
          <cell r="F19" t="str">
            <v>化学化工学院</v>
          </cell>
          <cell r="G19" t="str">
            <v>03030709</v>
          </cell>
          <cell r="H19" t="str">
            <v>2400406</v>
          </cell>
          <cell r="I19"/>
          <cell r="J19" t="str">
            <v>600MHz</v>
          </cell>
          <cell r="K19" t="str">
            <v>600MHz</v>
          </cell>
          <cell r="L19" t="str">
            <v>4314735.36</v>
          </cell>
          <cell r="M19" t="str">
            <v>4314735.36</v>
          </cell>
          <cell r="N19" t="str">
            <v>0.00</v>
          </cell>
          <cell r="O19" t="str">
            <v>购置</v>
          </cell>
          <cell r="P19" t="str">
            <v>待修</v>
          </cell>
          <cell r="Q19" t="str">
            <v>7年9个月</v>
          </cell>
          <cell r="R19" t="str">
            <v>5</v>
          </cell>
          <cell r="S19" t="str">
            <v>陈贵华</v>
          </cell>
        </row>
        <row r="20">
          <cell r="C20" t="str">
            <v>14A16498</v>
          </cell>
          <cell r="D20" t="str">
            <v>原子力显微镜</v>
          </cell>
          <cell r="E20" t="str">
            <v>果树研究室</v>
          </cell>
          <cell r="F20" t="str">
            <v>园艺园林学院</v>
          </cell>
          <cell r="G20" t="str">
            <v>03040136</v>
          </cell>
          <cell r="H20" t="str">
            <v>2400301</v>
          </cell>
          <cell r="I20"/>
          <cell r="J20" t="str">
            <v>NANOWIZARD3</v>
          </cell>
          <cell r="K20" t="str">
            <v>NANOWIZARD3</v>
          </cell>
          <cell r="L20" t="str">
            <v>2350000</v>
          </cell>
          <cell r="M20" t="str">
            <v>2350000</v>
          </cell>
          <cell r="N20" t="str">
            <v>0</v>
          </cell>
          <cell r="O20" t="str">
            <v>购置</v>
          </cell>
          <cell r="P20" t="str">
            <v>在用</v>
          </cell>
          <cell r="Q20" t="str">
            <v>7年3个月</v>
          </cell>
          <cell r="R20" t="str">
            <v>5</v>
          </cell>
          <cell r="S20" t="str">
            <v>孙海艳</v>
          </cell>
        </row>
        <row r="21">
          <cell r="C21" t="str">
            <v>14A16843</v>
          </cell>
          <cell r="D21" t="str">
            <v>测序仪</v>
          </cell>
          <cell r="E21" t="str">
            <v>生物能源与环境修复研究中心</v>
          </cell>
          <cell r="F21" t="str">
            <v>资源环境学院</v>
          </cell>
          <cell r="G21" t="str">
            <v>03030925</v>
          </cell>
          <cell r="H21" t="str">
            <v>2400499</v>
          </cell>
          <cell r="I21"/>
          <cell r="J21" t="str">
            <v>AB 3500</v>
          </cell>
          <cell r="K21" t="str">
            <v>毛细管8通道50cm</v>
          </cell>
          <cell r="L21" t="str">
            <v>1594000</v>
          </cell>
          <cell r="M21" t="str">
            <v>1594000</v>
          </cell>
          <cell r="N21" t="str">
            <v>0</v>
          </cell>
          <cell r="O21" t="str">
            <v>购置</v>
          </cell>
          <cell r="P21" t="str">
            <v>在用</v>
          </cell>
          <cell r="Q21" t="str">
            <v>6年5个月</v>
          </cell>
          <cell r="R21" t="str">
            <v>5</v>
          </cell>
          <cell r="S21" t="str">
            <v>杜红霞</v>
          </cell>
        </row>
        <row r="22">
          <cell r="C22" t="str">
            <v>14A17189</v>
          </cell>
          <cell r="D22" t="str">
            <v>团西开闭所高压供电系统</v>
          </cell>
          <cell r="E22" t="str">
            <v>能源科（节能办）</v>
          </cell>
          <cell r="F22" t="str">
            <v>后勤保障部</v>
          </cell>
          <cell r="G22" t="str">
            <v>04110100</v>
          </cell>
          <cell r="H22" t="str">
            <v>2200999</v>
          </cell>
          <cell r="I22"/>
          <cell r="J22" t="str">
            <v>10KV</v>
          </cell>
          <cell r="K22" t="str">
            <v>10KV/380V</v>
          </cell>
          <cell r="L22" t="str">
            <v>2186947.5</v>
          </cell>
          <cell r="M22" t="str">
            <v>2186947.5</v>
          </cell>
          <cell r="N22" t="str">
            <v>0.0</v>
          </cell>
          <cell r="O22" t="str">
            <v>购置</v>
          </cell>
          <cell r="P22" t="str">
            <v>在用</v>
          </cell>
          <cell r="Q22" t="str">
            <v>7年5个月</v>
          </cell>
          <cell r="R22" t="str">
            <v>5</v>
          </cell>
          <cell r="S22" t="str">
            <v>张晴</v>
          </cell>
        </row>
        <row r="23">
          <cell r="C23" t="str">
            <v>14A18088</v>
          </cell>
          <cell r="D23" t="str">
            <v>四级杆线性阱杂质谱仪</v>
          </cell>
          <cell r="E23" t="str">
            <v>生物技术中心办公室</v>
          </cell>
          <cell r="F23" t="str">
            <v>生物技术中心</v>
          </cell>
          <cell r="G23" t="str">
            <v>03030714</v>
          </cell>
          <cell r="H23" t="str">
            <v>2400407</v>
          </cell>
          <cell r="I23"/>
          <cell r="J23" t="str">
            <v>ABI4000 QTRAP</v>
          </cell>
          <cell r="K23" t="str">
            <v>ABI4000 QTRAP</v>
          </cell>
          <cell r="L23" t="str">
            <v>2731368.03</v>
          </cell>
          <cell r="M23" t="str">
            <v>2731368.03</v>
          </cell>
          <cell r="N23" t="str">
            <v>0.00</v>
          </cell>
          <cell r="O23" t="str">
            <v>购置</v>
          </cell>
          <cell r="P23" t="str">
            <v>在用</v>
          </cell>
          <cell r="Q23" t="str">
            <v>7年3个月</v>
          </cell>
          <cell r="R23" t="str">
            <v>5</v>
          </cell>
          <cell r="S23" t="str">
            <v>张觅</v>
          </cell>
        </row>
        <row r="24">
          <cell r="C24" t="str">
            <v>14A18277</v>
          </cell>
          <cell r="D24" t="str">
            <v>可施加磁场可变温的扫描探针显微镜</v>
          </cell>
          <cell r="E24" t="str">
            <v>创新创业发展中心</v>
          </cell>
          <cell r="F24" t="str">
            <v>物理科学与技术学院</v>
          </cell>
          <cell r="G24" t="str">
            <v>03040100</v>
          </cell>
          <cell r="H24" t="str">
            <v>2400301</v>
          </cell>
          <cell r="I24"/>
          <cell r="J24" t="str">
            <v>E-sweep</v>
          </cell>
          <cell r="K24" t="str">
            <v>-120度~300度；5000Oe磁场</v>
          </cell>
          <cell r="L24" t="str">
            <v>1823075.1</v>
          </cell>
          <cell r="M24" t="str">
            <v>1823075.1</v>
          </cell>
          <cell r="N24" t="str">
            <v>0.0</v>
          </cell>
          <cell r="O24" t="str">
            <v>购置</v>
          </cell>
          <cell r="P24" t="str">
            <v>待修</v>
          </cell>
          <cell r="Q24" t="str">
            <v>7年3个月</v>
          </cell>
          <cell r="R24" t="str">
            <v>5</v>
          </cell>
          <cell r="S24" t="str">
            <v>李国庆</v>
          </cell>
        </row>
        <row r="25">
          <cell r="C25" t="str">
            <v>14A18808</v>
          </cell>
          <cell r="D25" t="str">
            <v>核磁共振谱仪</v>
          </cell>
          <cell r="E25" t="str">
            <v>分析测试中心</v>
          </cell>
          <cell r="F25" t="str">
            <v>药学院 中医药学院</v>
          </cell>
          <cell r="G25" t="str">
            <v>03030709</v>
          </cell>
          <cell r="H25" t="str">
            <v>2400406</v>
          </cell>
          <cell r="I25"/>
          <cell r="J25" t="str">
            <v>AVANCE III</v>
          </cell>
          <cell r="K25" t="str">
            <v>400MHz</v>
          </cell>
          <cell r="L25" t="str">
            <v>1550532.27</v>
          </cell>
          <cell r="M25" t="str">
            <v>1550532.27</v>
          </cell>
          <cell r="N25" t="str">
            <v>0.00</v>
          </cell>
          <cell r="O25" t="str">
            <v>购置</v>
          </cell>
          <cell r="P25" t="str">
            <v>在用</v>
          </cell>
          <cell r="Q25" t="str">
            <v>7年3个月</v>
          </cell>
          <cell r="R25" t="str">
            <v>5</v>
          </cell>
          <cell r="S25" t="str">
            <v>张瑞芝</v>
          </cell>
        </row>
        <row r="26">
          <cell r="C26" t="str">
            <v>14A19384</v>
          </cell>
          <cell r="D26" t="str">
            <v>激光显微拉曼光谱仪</v>
          </cell>
          <cell r="E26" t="str">
            <v>分析测试中心</v>
          </cell>
          <cell r="F26" t="str">
            <v>化学化工学院</v>
          </cell>
          <cell r="G26" t="str">
            <v>03040404</v>
          </cell>
          <cell r="H26" t="str">
            <v>2400304</v>
          </cell>
          <cell r="I26"/>
          <cell r="J26" t="str">
            <v>inVia</v>
          </cell>
          <cell r="K26" t="str">
            <v>光谱分辨率≤1 cm-1，光谱重复性≤ ±0.1 cm-1灵敏度：硅三阶峰（约在1440 cm-1）信噪比&amp;gt;20:1；空间分辨率：横向0.5微米 纵向2微米</v>
          </cell>
          <cell r="L26" t="str">
            <v>1175544.55</v>
          </cell>
          <cell r="M26" t="str">
            <v>1175544.55</v>
          </cell>
          <cell r="N26" t="str">
            <v>0.00</v>
          </cell>
          <cell r="O26" t="str">
            <v>购置</v>
          </cell>
          <cell r="P26" t="str">
            <v>在用</v>
          </cell>
          <cell r="Q26" t="str">
            <v>7年3个月</v>
          </cell>
          <cell r="R26" t="str">
            <v>5</v>
          </cell>
          <cell r="S26" t="str">
            <v>杨霞</v>
          </cell>
        </row>
        <row r="27">
          <cell r="C27" t="str">
            <v>14A19806</v>
          </cell>
          <cell r="D27" t="str">
            <v>米饭生产线</v>
          </cell>
          <cell r="E27" t="str">
            <v>膳食服务中心</v>
          </cell>
          <cell r="F27" t="str">
            <v>后勤集团</v>
          </cell>
          <cell r="G27" t="str">
            <v>14020100</v>
          </cell>
          <cell r="H27" t="str">
            <v>3141000</v>
          </cell>
          <cell r="I27"/>
          <cell r="J27" t="str">
            <v>ARS-85-C</v>
          </cell>
          <cell r="K27" t="str">
            <v>生产能力：每小时80锅或560kg/h，6205*1000*1635</v>
          </cell>
          <cell r="L27" t="str">
            <v>1050000</v>
          </cell>
          <cell r="M27" t="str">
            <v>770000</v>
          </cell>
          <cell r="N27" t="str">
            <v>280000</v>
          </cell>
          <cell r="O27" t="str">
            <v>购置</v>
          </cell>
          <cell r="P27" t="str">
            <v>在用</v>
          </cell>
          <cell r="Q27" t="str">
            <v>7年3个月</v>
          </cell>
          <cell r="R27" t="str">
            <v>10</v>
          </cell>
          <cell r="S27" t="str">
            <v>周爽</v>
          </cell>
        </row>
        <row r="28">
          <cell r="C28" t="str">
            <v>14A20110</v>
          </cell>
          <cell r="D28" t="str">
            <v>原子力显微镜</v>
          </cell>
          <cell r="E28" t="str">
            <v>材料与能源学院科研实验室</v>
          </cell>
          <cell r="F28" t="str">
            <v>材料与能源学院</v>
          </cell>
          <cell r="G28" t="str">
            <v>03040100</v>
          </cell>
          <cell r="H28" t="str">
            <v>2400301</v>
          </cell>
          <cell r="I28"/>
          <cell r="J28" t="str">
            <v>布鲁克 Dimension ICON</v>
          </cell>
          <cell r="K28" t="str">
            <v>扫描范围：90μm x 90μm x 10μm</v>
          </cell>
          <cell r="L28" t="str">
            <v>1582013.6</v>
          </cell>
          <cell r="M28" t="str">
            <v>1582013.6</v>
          </cell>
          <cell r="N28" t="str">
            <v>0.0</v>
          </cell>
          <cell r="O28" t="str">
            <v>购置</v>
          </cell>
          <cell r="P28" t="str">
            <v>待修</v>
          </cell>
          <cell r="Q28" t="str">
            <v>7年3个月</v>
          </cell>
          <cell r="R28" t="str">
            <v>5</v>
          </cell>
          <cell r="S28" t="str">
            <v>余玲</v>
          </cell>
        </row>
        <row r="29">
          <cell r="C29" t="str">
            <v>14A20375</v>
          </cell>
          <cell r="D29" t="str">
            <v>全自动微生物鉴定系统</v>
          </cell>
          <cell r="E29" t="str">
            <v>办公室</v>
          </cell>
          <cell r="F29" t="str">
            <v>植物保护学院</v>
          </cell>
          <cell r="G29" t="str">
            <v>03030961</v>
          </cell>
          <cell r="H29" t="str">
            <v>2400499</v>
          </cell>
          <cell r="I29"/>
          <cell r="J29" t="str">
            <v>71000</v>
          </cell>
          <cell r="K29" t="str">
            <v>50芯片组</v>
          </cell>
          <cell r="L29" t="str">
            <v>1356785.3</v>
          </cell>
          <cell r="M29" t="str">
            <v>1356785.3</v>
          </cell>
          <cell r="N29" t="str">
            <v>0.0</v>
          </cell>
          <cell r="O29" t="str">
            <v>购置</v>
          </cell>
          <cell r="P29" t="str">
            <v>在用</v>
          </cell>
          <cell r="Q29" t="str">
            <v>7年3个月</v>
          </cell>
          <cell r="R29" t="str">
            <v>5</v>
          </cell>
          <cell r="S29" t="str">
            <v>马冠华</v>
          </cell>
        </row>
        <row r="30">
          <cell r="C30" t="str">
            <v>14A20386</v>
          </cell>
          <cell r="D30" t="str">
            <v>激光共聚焦显微镜</v>
          </cell>
          <cell r="E30" t="str">
            <v>农业科学研究院办公室</v>
          </cell>
          <cell r="F30" t="str">
            <v>农业科学研究院</v>
          </cell>
          <cell r="G30" t="str">
            <v>03040100</v>
          </cell>
          <cell r="H30" t="str">
            <v>2400301</v>
          </cell>
          <cell r="I30"/>
          <cell r="J30" t="str">
            <v>LSM780</v>
          </cell>
          <cell r="K30" t="str">
            <v>Zeiss780 正置共聚焦显微镜 Observer.Z2；Ar 激光器 458nm、488nm、514nm；10×、20×、40×、40×水镜、63×、100x油镜；Z轴控制精度1nm</v>
          </cell>
          <cell r="L30" t="str">
            <v>2787880.5</v>
          </cell>
          <cell r="M30" t="str">
            <v>2787880.5</v>
          </cell>
          <cell r="N30" t="str">
            <v>0.0</v>
          </cell>
          <cell r="O30" t="str">
            <v>购置</v>
          </cell>
          <cell r="P30" t="str">
            <v>在用</v>
          </cell>
          <cell r="Q30" t="str">
            <v>7年3个月</v>
          </cell>
          <cell r="R30" t="str">
            <v>5</v>
          </cell>
          <cell r="S30" t="str">
            <v>周燕</v>
          </cell>
        </row>
        <row r="31">
          <cell r="C31" t="str">
            <v>15A01337</v>
          </cell>
          <cell r="D31" t="str">
            <v>透射电子显微镜</v>
          </cell>
          <cell r="E31" t="str">
            <v>材料与能源学院科研实验室</v>
          </cell>
          <cell r="F31" t="str">
            <v>材料与能源学院</v>
          </cell>
          <cell r="G31" t="str">
            <v>03040701</v>
          </cell>
          <cell r="H31" t="str">
            <v>2400306</v>
          </cell>
          <cell r="I31"/>
          <cell r="J31" t="str">
            <v>JEM-2100</v>
          </cell>
          <cell r="K31" t="str">
            <v>点分辨：0.19 nm；线分辨：0.14nm;
加速电压80-200KV</v>
          </cell>
          <cell r="L31" t="str">
            <v>3695200.39</v>
          </cell>
          <cell r="M31" t="str">
            <v>3695200.39</v>
          </cell>
          <cell r="N31" t="str">
            <v>0.00</v>
          </cell>
          <cell r="O31" t="str">
            <v>购置</v>
          </cell>
          <cell r="P31" t="str">
            <v>在用</v>
          </cell>
          <cell r="Q31" t="str">
            <v>7年</v>
          </cell>
          <cell r="R31" t="str">
            <v>5</v>
          </cell>
          <cell r="S31" t="str">
            <v>包淑娟</v>
          </cell>
        </row>
        <row r="32">
          <cell r="C32" t="str">
            <v>15A02505</v>
          </cell>
          <cell r="D32" t="str">
            <v>热场发射扫描电子显微镜</v>
          </cell>
          <cell r="E32" t="str">
            <v>材料与能源学院科研实验室</v>
          </cell>
          <cell r="F32" t="str">
            <v>材料与能源学院</v>
          </cell>
          <cell r="G32" t="str">
            <v>03040702</v>
          </cell>
          <cell r="H32" t="str">
            <v>2400306</v>
          </cell>
          <cell r="I32"/>
          <cell r="J32" t="str">
            <v>JSM-7800F</v>
          </cell>
          <cell r="K32" t="str">
            <v>最大放大1百万倍。高压分辨率0.8nm，低压分辨率1.2nm，最大分析电流200nA</v>
          </cell>
          <cell r="L32" t="str">
            <v>3132037.35</v>
          </cell>
          <cell r="M32" t="str">
            <v>3132037.35</v>
          </cell>
          <cell r="N32" t="str">
            <v>0.00</v>
          </cell>
          <cell r="O32" t="str">
            <v>购置</v>
          </cell>
          <cell r="P32" t="str">
            <v>待修</v>
          </cell>
          <cell r="Q32" t="str">
            <v>6年11个月</v>
          </cell>
          <cell r="R32" t="str">
            <v>5</v>
          </cell>
          <cell r="S32" t="str">
            <v>乔琰</v>
          </cell>
        </row>
        <row r="33">
          <cell r="C33" t="str">
            <v>15A03765</v>
          </cell>
          <cell r="D33" t="str">
            <v>MAIDI-TOF-TOF质谱仪</v>
          </cell>
          <cell r="E33" t="str">
            <v>蚕学与系统生物学研究所办公室</v>
          </cell>
          <cell r="F33" t="str">
            <v>蚕学与系统生物学研究所（家蚕基因组生物学国家重点实验室）</v>
          </cell>
          <cell r="G33" t="str">
            <v>03030714</v>
          </cell>
          <cell r="H33" t="str">
            <v>2400407</v>
          </cell>
          <cell r="I33"/>
          <cell r="J33" t="str">
            <v>SCIEX 5800</v>
          </cell>
          <cell r="K33" t="str">
            <v>最高端的5800 MAIDI-TOF-TOF质谱及TOF/TOF Series Explorer Software v4.1.0操控软件;配备蛋白质数据库和公共数据库</v>
          </cell>
          <cell r="L33" t="str">
            <v>2578037.63</v>
          </cell>
          <cell r="M33" t="str">
            <v>2578037.63</v>
          </cell>
          <cell r="N33" t="str">
            <v>0.00</v>
          </cell>
          <cell r="O33" t="str">
            <v>购置</v>
          </cell>
          <cell r="P33" t="str">
            <v>待修</v>
          </cell>
          <cell r="Q33" t="str">
            <v>6年9个月</v>
          </cell>
          <cell r="R33" t="str">
            <v>5</v>
          </cell>
          <cell r="S33" t="str">
            <v>张艳</v>
          </cell>
        </row>
        <row r="34">
          <cell r="C34" t="str">
            <v>15A04452</v>
          </cell>
          <cell r="D34" t="str">
            <v>数字化X光机</v>
          </cell>
          <cell r="E34" t="str">
            <v>医院办公室</v>
          </cell>
          <cell r="F34" t="str">
            <v>医院</v>
          </cell>
          <cell r="G34" t="str">
            <v>07030101</v>
          </cell>
          <cell r="H34" t="str">
            <v>3221101</v>
          </cell>
          <cell r="I34"/>
          <cell r="J34" t="str">
            <v>DRX-Ascend System Q-RAD</v>
          </cell>
          <cell r="K34" t="str">
            <v>高频逆变式，65KW，最短曝光1毫秒，最长曝光6.3秒</v>
          </cell>
          <cell r="L34" t="str">
            <v>1312092.65</v>
          </cell>
          <cell r="M34" t="str">
            <v>1312092.65</v>
          </cell>
          <cell r="N34" t="str">
            <v>0.00</v>
          </cell>
          <cell r="O34" t="str">
            <v>购置</v>
          </cell>
          <cell r="P34" t="str">
            <v>在用</v>
          </cell>
          <cell r="Q34" t="str">
            <v>6年6个月</v>
          </cell>
          <cell r="R34" t="str">
            <v>5</v>
          </cell>
          <cell r="S34" t="str">
            <v>付春侨</v>
          </cell>
        </row>
        <row r="35">
          <cell r="C35" t="str">
            <v>15A05033</v>
          </cell>
          <cell r="D35" t="str">
            <v>无液氦磁光系统</v>
          </cell>
          <cell r="E35" t="str">
            <v>创新创业发展中心</v>
          </cell>
          <cell r="F35" t="str">
            <v>物理科学与技术学院</v>
          </cell>
          <cell r="G35" t="str">
            <v>03041022</v>
          </cell>
          <cell r="H35" t="str">
            <v>2400310</v>
          </cell>
          <cell r="I35"/>
          <cell r="J35" t="str">
            <v>SpectromagPT</v>
          </cell>
          <cell r="K35" t="str">
            <v>中心磁场：7T; 励磁速度：0.07T/min； 恒定电流模式稳定度：1X10-4/hr；系统降温时间：~40小时；温度：1.5K-300 K; 样品杆降温时间：&amp;lt;1.5</v>
          </cell>
          <cell r="L35" t="str">
            <v>1185397.34</v>
          </cell>
          <cell r="M35" t="str">
            <v>1185397.34</v>
          </cell>
          <cell r="N35" t="str">
            <v>0.00</v>
          </cell>
          <cell r="O35" t="str">
            <v>购置</v>
          </cell>
          <cell r="P35" t="str">
            <v>在用</v>
          </cell>
          <cell r="Q35" t="str">
            <v>6年9个月</v>
          </cell>
          <cell r="R35" t="str">
            <v>5</v>
          </cell>
          <cell r="S35" t="str">
            <v>熊祖洪</v>
          </cell>
        </row>
        <row r="36">
          <cell r="C36" t="str">
            <v>15A05598</v>
          </cell>
          <cell r="D36" t="str">
            <v>X射线光电子能谱仪</v>
          </cell>
          <cell r="E36" t="str">
            <v>办公室</v>
          </cell>
          <cell r="F36" t="str">
            <v>材料与能源学院</v>
          </cell>
          <cell r="G36" t="str">
            <v>03030707</v>
          </cell>
          <cell r="H36" t="str">
            <v>2400499</v>
          </cell>
          <cell r="I36"/>
          <cell r="J36" t="str">
            <v>Thermo Fisher ESCALAB 250Xi</v>
          </cell>
          <cell r="K36" t="str">
            <v>最佳能量分辨率小等于0.45 eV，最佳空间分辨率小等于20微米</v>
          </cell>
          <cell r="L36" t="str">
            <v>4958584.67</v>
          </cell>
          <cell r="M36" t="str">
            <v>4958584.67</v>
          </cell>
          <cell r="N36" t="str">
            <v>0.00</v>
          </cell>
          <cell r="O36" t="str">
            <v>购置</v>
          </cell>
          <cell r="P36" t="str">
            <v>在用</v>
          </cell>
          <cell r="Q36" t="str">
            <v>6年6个月</v>
          </cell>
          <cell r="R36" t="str">
            <v>5</v>
          </cell>
          <cell r="S36" t="str">
            <v>胡卫华</v>
          </cell>
        </row>
        <row r="37">
          <cell r="C37" t="str">
            <v>15A08546</v>
          </cell>
          <cell r="D37" t="str">
            <v>服务器</v>
          </cell>
          <cell r="E37" t="str">
            <v>数据中心</v>
          </cell>
          <cell r="F37" t="str">
            <v>信息化建设办公室</v>
          </cell>
          <cell r="G37" t="str">
            <v>05010104</v>
          </cell>
          <cell r="H37" t="str">
            <v>2010103</v>
          </cell>
          <cell r="I37"/>
          <cell r="J37" t="str">
            <v>E9000</v>
          </cell>
          <cell r="K37" t="str">
            <v>14片刀片服务器</v>
          </cell>
          <cell r="L37" t="str">
            <v>1397800</v>
          </cell>
          <cell r="M37" t="str">
            <v>1397800</v>
          </cell>
          <cell r="N37" t="str">
            <v>0</v>
          </cell>
          <cell r="O37" t="str">
            <v>购置</v>
          </cell>
          <cell r="P37" t="str">
            <v>在用</v>
          </cell>
          <cell r="Q37" t="str">
            <v>6年6个月</v>
          </cell>
          <cell r="R37" t="str">
            <v>6</v>
          </cell>
          <cell r="S37" t="str">
            <v>郑樯</v>
          </cell>
        </row>
        <row r="38">
          <cell r="C38" t="str">
            <v>15A08547</v>
          </cell>
          <cell r="D38" t="str">
            <v>存储设备</v>
          </cell>
          <cell r="E38" t="str">
            <v>数据中心</v>
          </cell>
          <cell r="F38" t="str">
            <v>信息化建设办公室</v>
          </cell>
          <cell r="G38" t="str">
            <v>05010535</v>
          </cell>
          <cell r="H38" t="str">
            <v>2010501</v>
          </cell>
          <cell r="I38"/>
          <cell r="J38" t="str">
            <v>OceanStor 5600V3</v>
          </cell>
          <cell r="K38" t="str">
            <v>128GB缓存，72块4TB SATA，18块900GB SAS，6块600GB SSD</v>
          </cell>
          <cell r="L38" t="str">
            <v>1493800</v>
          </cell>
          <cell r="M38" t="str">
            <v>1493800</v>
          </cell>
          <cell r="N38" t="str">
            <v>0</v>
          </cell>
          <cell r="O38" t="str">
            <v>购置</v>
          </cell>
          <cell r="P38" t="str">
            <v>在用</v>
          </cell>
          <cell r="Q38" t="str">
            <v>6年6个月</v>
          </cell>
          <cell r="R38" t="str">
            <v>6</v>
          </cell>
          <cell r="S38" t="str">
            <v>郑樯</v>
          </cell>
        </row>
        <row r="39">
          <cell r="C39" t="str">
            <v>15A10814</v>
          </cell>
          <cell r="D39" t="str">
            <v>非损伤微测系统</v>
          </cell>
          <cell r="E39" t="str">
            <v>办公室</v>
          </cell>
          <cell r="F39" t="str">
            <v>园艺园林学院</v>
          </cell>
          <cell r="G39" t="str">
            <v>03250177</v>
          </cell>
          <cell r="H39" t="str">
            <v>3602200</v>
          </cell>
          <cell r="I39"/>
          <cell r="J39" t="str">
            <v>BIO-IM-XY</v>
          </cell>
          <cell r="K39" t="str">
            <v>环境温度：15°C-25°C</v>
          </cell>
          <cell r="L39" t="str">
            <v>1365387.83</v>
          </cell>
          <cell r="M39" t="str">
            <v>1365387.83</v>
          </cell>
          <cell r="N39" t="str">
            <v>0.00</v>
          </cell>
          <cell r="O39" t="str">
            <v>购置</v>
          </cell>
          <cell r="P39" t="str">
            <v>在用</v>
          </cell>
          <cell r="Q39" t="str">
            <v>6年3个月</v>
          </cell>
          <cell r="R39" t="str">
            <v>5</v>
          </cell>
          <cell r="S39" t="str">
            <v>眭顺照</v>
          </cell>
        </row>
        <row r="40">
          <cell r="C40" t="str">
            <v>15A11181</v>
          </cell>
          <cell r="D40" t="str">
            <v>X-射线单晶衍射仪</v>
          </cell>
          <cell r="E40" t="str">
            <v>分析测试中心</v>
          </cell>
          <cell r="F40" t="str">
            <v>化学化工学院</v>
          </cell>
          <cell r="G40" t="str">
            <v>03030502</v>
          </cell>
          <cell r="H40" t="str">
            <v>2400405</v>
          </cell>
          <cell r="I40"/>
          <cell r="J40" t="str">
            <v>安捷伦 SuperNova E</v>
          </cell>
          <cell r="K40" t="str">
            <v>最大管电压：50kV,最大管电流：1mA</v>
          </cell>
          <cell r="L40" t="str">
            <v>2658297.75</v>
          </cell>
          <cell r="M40" t="str">
            <v>2658297.75</v>
          </cell>
          <cell r="N40" t="str">
            <v>0.00</v>
          </cell>
          <cell r="O40" t="str">
            <v>购置</v>
          </cell>
          <cell r="P40" t="str">
            <v>在用</v>
          </cell>
          <cell r="Q40" t="str">
            <v>6年3个月</v>
          </cell>
          <cell r="R40" t="str">
            <v>5</v>
          </cell>
          <cell r="S40" t="str">
            <v>任文山</v>
          </cell>
        </row>
        <row r="41">
          <cell r="C41" t="str">
            <v>15A11778</v>
          </cell>
          <cell r="D41" t="str">
            <v>原子力显微镜</v>
          </cell>
          <cell r="E41" t="str">
            <v>土壤肥力研究室</v>
          </cell>
          <cell r="F41" t="str">
            <v>资源环境学院</v>
          </cell>
          <cell r="G41" t="str">
            <v>03040136</v>
          </cell>
          <cell r="H41" t="str">
            <v>2400301</v>
          </cell>
          <cell r="I41"/>
          <cell r="J41" t="str">
            <v>Dimension ICON</v>
          </cell>
          <cell r="K41" t="str">
            <v>Dimension ICON</v>
          </cell>
          <cell r="L41" t="str">
            <v>1379542.55</v>
          </cell>
          <cell r="M41" t="str">
            <v>1379542.55</v>
          </cell>
          <cell r="N41" t="str">
            <v>0.00</v>
          </cell>
          <cell r="O41" t="str">
            <v>购置</v>
          </cell>
          <cell r="P41" t="str">
            <v>在用</v>
          </cell>
          <cell r="Q41" t="str">
            <v>6年3个月</v>
          </cell>
          <cell r="R41" t="str">
            <v>5</v>
          </cell>
          <cell r="S41" t="str">
            <v>朱华玲</v>
          </cell>
        </row>
        <row r="42">
          <cell r="C42" t="str">
            <v>15C00177</v>
          </cell>
          <cell r="D42" t="str">
            <v>超高效液质质色谱仪</v>
          </cell>
          <cell r="E42" t="str">
            <v>质检中心</v>
          </cell>
          <cell r="F42" t="str">
            <v>柑桔研究所</v>
          </cell>
          <cell r="G42" t="str">
            <v>03030714</v>
          </cell>
          <cell r="H42" t="str">
            <v>2400407</v>
          </cell>
          <cell r="I42"/>
          <cell r="J42" t="str">
            <v>Agilent 6495A</v>
          </cell>
          <cell r="K42" t="str">
            <v>m/z范围5-2250，扫描速率15000Da/s</v>
          </cell>
          <cell r="L42" t="str">
            <v>2374277.9</v>
          </cell>
          <cell r="M42" t="str">
            <v>2374277.9</v>
          </cell>
          <cell r="N42" t="str">
            <v>0.0</v>
          </cell>
          <cell r="O42" t="str">
            <v>购置</v>
          </cell>
          <cell r="P42" t="str">
            <v>在用</v>
          </cell>
          <cell r="Q42" t="str">
            <v>6年3个月</v>
          </cell>
          <cell r="R42" t="str">
            <v>5</v>
          </cell>
          <cell r="S42" t="str">
            <v>赵其阳</v>
          </cell>
        </row>
        <row r="43">
          <cell r="C43" t="str">
            <v>15C00179</v>
          </cell>
          <cell r="D43" t="str">
            <v>气相质谱联用仪</v>
          </cell>
          <cell r="E43" t="str">
            <v>加工课题</v>
          </cell>
          <cell r="F43" t="str">
            <v>柑桔研究所</v>
          </cell>
          <cell r="G43" t="str">
            <v>03030714</v>
          </cell>
          <cell r="H43" t="str">
            <v>2400407</v>
          </cell>
          <cell r="I43"/>
          <cell r="J43" t="str">
            <v>7890B-5977A</v>
          </cell>
          <cell r="K43" t="str">
            <v>套</v>
          </cell>
          <cell r="L43" t="str">
            <v>1001974.13</v>
          </cell>
          <cell r="M43" t="str">
            <v>1001974.13</v>
          </cell>
          <cell r="N43" t="str">
            <v>0.00</v>
          </cell>
          <cell r="O43" t="str">
            <v>购置</v>
          </cell>
          <cell r="P43" t="str">
            <v>在用</v>
          </cell>
          <cell r="Q43" t="str">
            <v>6年3个月</v>
          </cell>
          <cell r="R43" t="str">
            <v>5</v>
          </cell>
          <cell r="S43" t="str">
            <v>谭祥</v>
          </cell>
        </row>
        <row r="44">
          <cell r="C44" t="str">
            <v>16A00812</v>
          </cell>
          <cell r="D44" t="str">
            <v>四级杆飞行时间质谱仪</v>
          </cell>
          <cell r="E44" t="str">
            <v>办公室</v>
          </cell>
          <cell r="F44" t="str">
            <v>园艺园林学院</v>
          </cell>
          <cell r="G44" t="str">
            <v>03030714</v>
          </cell>
          <cell r="H44" t="str">
            <v>2400407</v>
          </cell>
          <cell r="I44"/>
          <cell r="J44" t="str">
            <v>WATERS EXEVO-G2</v>
          </cell>
          <cell r="K44" t="str">
            <v>流速精度：＜0.075%</v>
          </cell>
          <cell r="L44" t="str">
            <v>2859364.13</v>
          </cell>
          <cell r="M44" t="str">
            <v>2859364.13</v>
          </cell>
          <cell r="N44" t="str">
            <v>0.00</v>
          </cell>
          <cell r="O44" t="str">
            <v>购置</v>
          </cell>
          <cell r="P44" t="str">
            <v>在用</v>
          </cell>
          <cell r="Q44" t="str">
            <v>6年</v>
          </cell>
          <cell r="R44" t="str">
            <v>5</v>
          </cell>
          <cell r="S44" t="str">
            <v>赵希娟</v>
          </cell>
        </row>
        <row r="45">
          <cell r="C45" t="str">
            <v>16A00872</v>
          </cell>
          <cell r="D45" t="str">
            <v>刀箱</v>
          </cell>
          <cell r="E45" t="str">
            <v>培继院技术与资源部</v>
          </cell>
          <cell r="F45" t="str">
            <v>培训与继续教育学院</v>
          </cell>
          <cell r="G45" t="str">
            <v>05010104</v>
          </cell>
          <cell r="H45" t="str">
            <v>2010103</v>
          </cell>
          <cell r="I45"/>
          <cell r="J45" t="str">
            <v>E900</v>
          </cell>
          <cell r="K45" t="str">
            <v>16刀</v>
          </cell>
          <cell r="L45" t="str">
            <v>1087940</v>
          </cell>
          <cell r="M45" t="str">
            <v>1087940</v>
          </cell>
          <cell r="N45" t="str">
            <v>0</v>
          </cell>
          <cell r="O45" t="str">
            <v>购置</v>
          </cell>
          <cell r="P45" t="str">
            <v>在用</v>
          </cell>
          <cell r="Q45" t="str">
            <v>6年3个月</v>
          </cell>
          <cell r="R45" t="str">
            <v>6</v>
          </cell>
          <cell r="S45" t="str">
            <v>彭万均</v>
          </cell>
        </row>
        <row r="46">
          <cell r="C46" t="str">
            <v>16A01927</v>
          </cell>
          <cell r="D46" t="str">
            <v>全自动生化分析仪</v>
          </cell>
          <cell r="E46" t="str">
            <v>医院办公室</v>
          </cell>
          <cell r="F46" t="str">
            <v>医院</v>
          </cell>
          <cell r="G46" t="str">
            <v>03031400</v>
          </cell>
          <cell r="H46" t="str">
            <v>2400499</v>
          </cell>
          <cell r="I46"/>
          <cell r="J46" t="str">
            <v>日立7600-010E+ID</v>
          </cell>
          <cell r="K46" t="str">
            <v>测试速度：1700测试/小时，测定波长：340nm-800nm</v>
          </cell>
          <cell r="L46" t="str">
            <v>1019720.6</v>
          </cell>
          <cell r="M46" t="str">
            <v>1019720.6</v>
          </cell>
          <cell r="N46" t="str">
            <v>0.0</v>
          </cell>
          <cell r="O46" t="str">
            <v>购置</v>
          </cell>
          <cell r="P46" t="str">
            <v>在用</v>
          </cell>
          <cell r="Q46" t="str">
            <v>5年11个月</v>
          </cell>
          <cell r="R46" t="str">
            <v>5</v>
          </cell>
          <cell r="S46" t="str">
            <v>梅雪芬</v>
          </cell>
        </row>
        <row r="47">
          <cell r="C47" t="str">
            <v>16A03691</v>
          </cell>
          <cell r="D47" t="str">
            <v>五轴联动加工中心</v>
          </cell>
          <cell r="E47" t="str">
            <v>工程训练中心</v>
          </cell>
          <cell r="F47" t="str">
            <v>工程技术学院</v>
          </cell>
          <cell r="G47" t="str">
            <v>04011601</v>
          </cell>
          <cell r="H47" t="str">
            <v>2100901</v>
          </cell>
          <cell r="I47" t="str">
            <v>金属切削机床</v>
          </cell>
          <cell r="J47" t="str">
            <v>VARIAXIS j-500/5x</v>
          </cell>
          <cell r="K47" t="str">
            <v>定位精度、重复定位精度等</v>
          </cell>
          <cell r="L47" t="str">
            <v>1365000</v>
          </cell>
          <cell r="M47" t="str">
            <v>762125</v>
          </cell>
          <cell r="N47" t="str">
            <v>602875</v>
          </cell>
          <cell r="O47" t="str">
            <v>购置</v>
          </cell>
          <cell r="P47" t="str">
            <v>在用</v>
          </cell>
          <cell r="Q47" t="str">
            <v>5年6个月</v>
          </cell>
          <cell r="R47" t="str">
            <v>10</v>
          </cell>
          <cell r="S47" t="str">
            <v>段向敏</v>
          </cell>
        </row>
        <row r="48">
          <cell r="C48" t="str">
            <v>16A03692</v>
          </cell>
          <cell r="D48" t="str">
            <v>功能性近红外脑成像系统</v>
          </cell>
          <cell r="E48" t="str">
            <v>儿童研究中心</v>
          </cell>
          <cell r="F48" t="str">
            <v>心理学部</v>
          </cell>
          <cell r="G48" t="str">
            <v>03040494</v>
          </cell>
          <cell r="H48" t="str">
            <v>2400304</v>
          </cell>
          <cell r="I48" t="str">
            <v>物理光学仪器</v>
          </cell>
          <cell r="J48" t="str">
            <v>F0IRE-3000:SHIMADZU</v>
          </cell>
          <cell r="K48" t="str">
            <v>近红外脑成像系统</v>
          </cell>
          <cell r="L48" t="str">
            <v>1613360.1</v>
          </cell>
          <cell r="M48" t="str">
            <v>1613360.1</v>
          </cell>
          <cell r="N48" t="str">
            <v>0.0</v>
          </cell>
          <cell r="O48" t="str">
            <v>购置</v>
          </cell>
          <cell r="P48" t="str">
            <v>在用</v>
          </cell>
          <cell r="Q48" t="str">
            <v>5年3个月</v>
          </cell>
          <cell r="R48" t="str">
            <v>5</v>
          </cell>
          <cell r="S48" t="str">
            <v>冯廷勇</v>
          </cell>
        </row>
        <row r="49">
          <cell r="C49" t="str">
            <v>16A04460</v>
          </cell>
          <cell r="D49" t="str">
            <v>激光共聚焦显微镜</v>
          </cell>
          <cell r="E49" t="str">
            <v>材料与能源学院科研实验室</v>
          </cell>
          <cell r="F49" t="str">
            <v>材料与能源学院</v>
          </cell>
          <cell r="G49" t="str">
            <v>0304010101</v>
          </cell>
          <cell r="H49" t="str">
            <v>2400301</v>
          </cell>
          <cell r="I49" t="str">
            <v>显微镜</v>
          </cell>
          <cell r="J49" t="str">
            <v>LSM800</v>
          </cell>
          <cell r="K49" t="str">
            <v>该设备是一个高效型的线性扫描超高分辨率成像共聚焦活细胞成像显微镜系统，用于获取清晰、高质量的以及高分辨率的共聚焦荧光图像，可用于</v>
          </cell>
          <cell r="L49" t="str">
            <v>1990000</v>
          </cell>
          <cell r="M49" t="str">
            <v>1990000</v>
          </cell>
          <cell r="N49" t="str">
            <v>0</v>
          </cell>
          <cell r="O49" t="str">
            <v>购置</v>
          </cell>
          <cell r="P49" t="str">
            <v>待修</v>
          </cell>
          <cell r="Q49" t="str">
            <v>5年5个月</v>
          </cell>
          <cell r="R49" t="str">
            <v>5</v>
          </cell>
          <cell r="S49" t="str">
            <v>许志刚</v>
          </cell>
        </row>
        <row r="50">
          <cell r="C50" t="str">
            <v>16A06607</v>
          </cell>
          <cell r="D50" t="str">
            <v>DNA自动分离纯化系统</v>
          </cell>
          <cell r="E50" t="str">
            <v>蚕学与系统生物学研究所办公室</v>
          </cell>
          <cell r="F50" t="str">
            <v>蚕学与系统生物学研究所（家蚕基因组生物学国家重点实验室）</v>
          </cell>
          <cell r="G50" t="str">
            <v>03030976</v>
          </cell>
          <cell r="H50" t="str">
            <v>2400499</v>
          </cell>
          <cell r="I50" t="str">
            <v>其他分析仪器</v>
          </cell>
          <cell r="J50" t="str">
            <v>PI-1200</v>
          </cell>
          <cell r="K50" t="str">
            <v>机械化操作；12通路，操作基于96孔深孔板，可同时处理4块96孔板</v>
          </cell>
          <cell r="L50" t="str">
            <v>1199461.01</v>
          </cell>
          <cell r="M50" t="str">
            <v>1199461.01</v>
          </cell>
          <cell r="N50" t="str">
            <v>0.00</v>
          </cell>
          <cell r="O50" t="str">
            <v>购置</v>
          </cell>
          <cell r="P50" t="str">
            <v>在用</v>
          </cell>
          <cell r="Q50" t="str">
            <v>5年3个月</v>
          </cell>
          <cell r="R50" t="str">
            <v>5</v>
          </cell>
          <cell r="S50" t="str">
            <v>赵东超</v>
          </cell>
        </row>
        <row r="51">
          <cell r="C51" t="str">
            <v>16A06608</v>
          </cell>
          <cell r="D51" t="str">
            <v>激光共聚焦显微镜</v>
          </cell>
          <cell r="E51" t="str">
            <v>蚕学与系统生物学研究所办公室</v>
          </cell>
          <cell r="F51" t="str">
            <v>蚕学与系统生物学研究所（家蚕基因组生物学国家重点实验室）</v>
          </cell>
          <cell r="G51" t="str">
            <v>0304010101</v>
          </cell>
          <cell r="H51" t="str">
            <v>2400301</v>
          </cell>
          <cell r="I51" t="str">
            <v>显微镜</v>
          </cell>
          <cell r="J51" t="str">
            <v>FV1200</v>
          </cell>
          <cell r="K51" t="str">
            <v>1、系统激光器应覆盖可见光及紫外光，四个独立激光器激光谱线必须均通过AOTF控制，包括405nm激光；2、激光器开闭和电压调节由计算机的激</v>
          </cell>
          <cell r="L51" t="str">
            <v>1265352.05</v>
          </cell>
          <cell r="M51" t="str">
            <v>1265352.05</v>
          </cell>
          <cell r="N51" t="str">
            <v>0.00</v>
          </cell>
          <cell r="O51" t="str">
            <v>购置</v>
          </cell>
          <cell r="P51" t="str">
            <v>在用</v>
          </cell>
          <cell r="Q51" t="str">
            <v>5年3个月</v>
          </cell>
          <cell r="R51" t="str">
            <v>5</v>
          </cell>
          <cell r="S51" t="str">
            <v>孟宪志</v>
          </cell>
        </row>
        <row r="52">
          <cell r="C52" t="str">
            <v>16A06609</v>
          </cell>
          <cell r="D52" t="str">
            <v>DNA自动分注仪</v>
          </cell>
          <cell r="E52" t="str">
            <v>蚕学与系统生物学研究所办公室</v>
          </cell>
          <cell r="F52" t="str">
            <v>蚕学与系统生物学研究所（家蚕基因组生物学国家重点实验室）</v>
          </cell>
          <cell r="G52" t="str">
            <v>03061883</v>
          </cell>
          <cell r="H52" t="str">
            <v>2400699</v>
          </cell>
          <cell r="I52" t="str">
            <v>其他试验仪器及装置</v>
          </cell>
          <cell r="J52" t="str">
            <v>Biomek FXp</v>
          </cell>
          <cell r="K52" t="str">
            <v>工作站同时具备可同时工作的双机械臂，两个臂分别安装有96通道加样器、机械手及8通道加样器，96通道的加样器可在三维方向自由运动</v>
          </cell>
          <cell r="L52" t="str">
            <v>1271299.6</v>
          </cell>
          <cell r="M52" t="str">
            <v>1271299.6</v>
          </cell>
          <cell r="N52" t="str">
            <v>0.0</v>
          </cell>
          <cell r="O52" t="str">
            <v>购置</v>
          </cell>
          <cell r="P52" t="str">
            <v>在用</v>
          </cell>
          <cell r="Q52" t="str">
            <v>5年3个月</v>
          </cell>
          <cell r="R52" t="str">
            <v>5</v>
          </cell>
          <cell r="S52" t="str">
            <v>赵东超</v>
          </cell>
        </row>
        <row r="53">
          <cell r="C53" t="str">
            <v>16A07103</v>
          </cell>
          <cell r="D53" t="str">
            <v>扫描电子显微镜</v>
          </cell>
          <cell r="E53" t="str">
            <v>农业科学研究院办公室</v>
          </cell>
          <cell r="F53" t="str">
            <v>农业科学研究院</v>
          </cell>
          <cell r="G53" t="str">
            <v>03040702</v>
          </cell>
          <cell r="H53" t="str">
            <v>2400306</v>
          </cell>
          <cell r="I53" t="str">
            <v>电子光学及离子光学仪器</v>
          </cell>
          <cell r="J53" t="str">
            <v>SU3500</v>
          </cell>
          <cell r="K53" t="str">
            <v>真空度：1.5X10-3 Pa</v>
          </cell>
          <cell r="L53" t="str">
            <v>1278653.25</v>
          </cell>
          <cell r="M53" t="str">
            <v>1278653.25</v>
          </cell>
          <cell r="N53" t="str">
            <v>0.00</v>
          </cell>
          <cell r="O53" t="str">
            <v>购置</v>
          </cell>
          <cell r="P53" t="str">
            <v>待修</v>
          </cell>
          <cell r="Q53" t="str">
            <v>5年3个月</v>
          </cell>
          <cell r="R53" t="str">
            <v>5</v>
          </cell>
          <cell r="S53" t="str">
            <v>周燕</v>
          </cell>
        </row>
        <row r="54">
          <cell r="C54" t="str">
            <v>16A07828</v>
          </cell>
          <cell r="D54" t="str">
            <v>低压化学气相沉积生长系统</v>
          </cell>
          <cell r="E54" t="str">
            <v>材料与能源学院科研实验室</v>
          </cell>
          <cell r="F54" t="str">
            <v>材料与能源学院</v>
          </cell>
          <cell r="G54" t="str">
            <v>0406081201</v>
          </cell>
          <cell r="H54" t="str">
            <v>2201201</v>
          </cell>
          <cell r="I54" t="str">
            <v>工业电热设备（电炉）</v>
          </cell>
          <cell r="J54" t="str">
            <v>EasyTube 2000</v>
          </cell>
          <cell r="K54" t="str">
            <v>1．设备类型；</v>
          </cell>
          <cell r="L54" t="str">
            <v>2794697.51</v>
          </cell>
          <cell r="M54" t="str">
            <v>2794697.51</v>
          </cell>
          <cell r="N54" t="str">
            <v>0.00</v>
          </cell>
          <cell r="O54" t="str">
            <v>购置</v>
          </cell>
          <cell r="P54" t="str">
            <v>在用</v>
          </cell>
          <cell r="Q54" t="str">
            <v>5年3个月</v>
          </cell>
          <cell r="R54" t="str">
            <v>5</v>
          </cell>
          <cell r="S54" t="str">
            <v>包淑娟</v>
          </cell>
        </row>
        <row r="55">
          <cell r="C55" t="str">
            <v>16A11377</v>
          </cell>
          <cell r="D55" t="str">
            <v>协同计算控制系统</v>
          </cell>
          <cell r="E55" t="str">
            <v>办公室</v>
          </cell>
          <cell r="F55" t="str">
            <v>计算机与信息科学学院 软件学院</v>
          </cell>
          <cell r="G55" t="str">
            <v>0501010504</v>
          </cell>
          <cell r="H55" t="str">
            <v>2010199</v>
          </cell>
          <cell r="I55" t="str">
            <v>其他计算机设备</v>
          </cell>
          <cell r="J55" t="str">
            <v>曙光天阔I620-G20</v>
          </cell>
          <cell r="K55" t="str">
            <v>E5-2603v3×1，散热片×1，16G DDR4×1，1TB 3.5吋7.2K 6Gb SATA硬盘×2，横插12盘6G SAS Exp 硬盘背板×1，千兆双口RJ45高端网卡，550W</v>
          </cell>
          <cell r="L55" t="str">
            <v>2803000</v>
          </cell>
          <cell r="M55" t="str">
            <v>2491555.52</v>
          </cell>
          <cell r="N55" t="str">
            <v>311444.48</v>
          </cell>
          <cell r="O55" t="str">
            <v>购置</v>
          </cell>
          <cell r="P55" t="str">
            <v>在用</v>
          </cell>
          <cell r="Q55" t="str">
            <v>5年3个月</v>
          </cell>
          <cell r="R55" t="str">
            <v>6</v>
          </cell>
          <cell r="S55" t="str">
            <v>陈强</v>
          </cell>
        </row>
        <row r="56">
          <cell r="C56" t="str">
            <v>16A11495</v>
          </cell>
          <cell r="D56" t="str">
            <v>激光共聚集显微镜</v>
          </cell>
          <cell r="E56" t="str">
            <v>三峡库区重点实验室</v>
          </cell>
          <cell r="F56" t="str">
            <v>生命科学学院</v>
          </cell>
          <cell r="G56" t="str">
            <v>03040108</v>
          </cell>
          <cell r="H56" t="str">
            <v>2400301</v>
          </cell>
          <cell r="I56" t="str">
            <v>显微镜</v>
          </cell>
          <cell r="J56" t="str">
            <v>FV1200</v>
          </cell>
          <cell r="K56" t="str">
            <v>FV1200</v>
          </cell>
          <cell r="L56" t="str">
            <v>1216908.78</v>
          </cell>
          <cell r="M56" t="str">
            <v>1216908.78</v>
          </cell>
          <cell r="N56" t="str">
            <v>0.00</v>
          </cell>
          <cell r="O56" t="str">
            <v>购置</v>
          </cell>
          <cell r="P56" t="str">
            <v>在用</v>
          </cell>
          <cell r="Q56" t="str">
            <v>5年3个月</v>
          </cell>
          <cell r="R56" t="str">
            <v>5</v>
          </cell>
          <cell r="S56" t="str">
            <v>王邦俊</v>
          </cell>
        </row>
        <row r="57">
          <cell r="C57" t="str">
            <v>16A12553</v>
          </cell>
          <cell r="D57" t="str">
            <v>液质联用仪</v>
          </cell>
          <cell r="E57" t="str">
            <v>蚕学与系统生物学研究所办公室</v>
          </cell>
          <cell r="F57" t="str">
            <v>蚕学与系统生物学研究所（家蚕基因组生物学国家重点实验室）</v>
          </cell>
          <cell r="G57" t="str">
            <v>03030706</v>
          </cell>
          <cell r="H57" t="str">
            <v>2400408</v>
          </cell>
          <cell r="I57" t="str">
            <v>色谱仪</v>
          </cell>
          <cell r="J57" t="str">
            <v>Q-Exactive</v>
          </cell>
          <cell r="K57" t="str">
            <v>纳流液相；超高压二流梯度泵；台式四级杆-超高分辨率组合质谱；独立的可加热电喷雾离子源ESI大气压化学电离源APCI.配置台式计算机和笔记</v>
          </cell>
          <cell r="L57" t="str">
            <v>3338889.4</v>
          </cell>
          <cell r="M57" t="str">
            <v>3338889.4</v>
          </cell>
          <cell r="N57" t="str">
            <v>0.0</v>
          </cell>
          <cell r="O57" t="str">
            <v>购置</v>
          </cell>
          <cell r="P57" t="str">
            <v>在用</v>
          </cell>
          <cell r="Q57" t="str">
            <v>5年3个月</v>
          </cell>
          <cell r="R57" t="str">
            <v>5</v>
          </cell>
          <cell r="S57" t="str">
            <v>赵东超</v>
          </cell>
        </row>
        <row r="58">
          <cell r="C58" t="str">
            <v>16A12629</v>
          </cell>
          <cell r="D58" t="str">
            <v>中央空调系统（8教）</v>
          </cell>
          <cell r="E58" t="str">
            <v>楼宇服务中心</v>
          </cell>
          <cell r="F58" t="str">
            <v>后勤集团</v>
          </cell>
          <cell r="G58" t="str">
            <v>0407070402</v>
          </cell>
          <cell r="H58" t="str">
            <v>2201002</v>
          </cell>
          <cell r="I58" t="str">
            <v>空气调节电器</v>
          </cell>
          <cell r="J58" t="str">
            <v>顿汉布什(ACDXHP-250R)</v>
          </cell>
          <cell r="K58" t="str">
            <v>制冷量900KW，制热量910KW</v>
          </cell>
          <cell r="L58" t="str">
            <v>1831818</v>
          </cell>
          <cell r="M58" t="str">
            <v>1831818</v>
          </cell>
          <cell r="N58" t="str">
            <v>0</v>
          </cell>
          <cell r="O58" t="str">
            <v>购置</v>
          </cell>
          <cell r="P58" t="str">
            <v>在用</v>
          </cell>
          <cell r="Q58" t="str">
            <v>5年3个月</v>
          </cell>
          <cell r="R58" t="str">
            <v>5</v>
          </cell>
          <cell r="S58" t="str">
            <v>尹杰</v>
          </cell>
        </row>
        <row r="59">
          <cell r="C59" t="str">
            <v>17A00002</v>
          </cell>
          <cell r="D59" t="str">
            <v>扫描电子显微镜</v>
          </cell>
          <cell r="E59" t="str">
            <v>水产所</v>
          </cell>
          <cell r="F59" t="str">
            <v>生命科学学院</v>
          </cell>
          <cell r="G59" t="str">
            <v>03040702</v>
          </cell>
          <cell r="H59" t="str">
            <v>2400306</v>
          </cell>
          <cell r="I59" t="str">
            <v>电子光学及离子光学仪器</v>
          </cell>
          <cell r="J59" t="str">
            <v>EVO LS10</v>
          </cell>
          <cell r="K59" t="str">
            <v>5轴电动马达样品台/高真空二次电子探测器/四象限背散射电子探测器/溅射镀膜仪</v>
          </cell>
          <cell r="L59" t="str">
            <v>1081790.99</v>
          </cell>
          <cell r="M59" t="str">
            <v>1081790.99</v>
          </cell>
          <cell r="N59" t="str">
            <v>0.00</v>
          </cell>
          <cell r="O59" t="str">
            <v>购置</v>
          </cell>
          <cell r="P59" t="str">
            <v>在用</v>
          </cell>
          <cell r="Q59" t="str">
            <v>5年3个月</v>
          </cell>
          <cell r="R59" t="str">
            <v>5</v>
          </cell>
          <cell r="S59" t="str">
            <v>金丽</v>
          </cell>
        </row>
        <row r="60">
          <cell r="C60" t="str">
            <v>17A00098</v>
          </cell>
          <cell r="D60" t="str">
            <v>中图中央空调系统</v>
          </cell>
          <cell r="E60" t="str">
            <v>图书馆办公室</v>
          </cell>
          <cell r="F60" t="str">
            <v>图书馆</v>
          </cell>
          <cell r="G60" t="str">
            <v>0407070402</v>
          </cell>
          <cell r="H60" t="str">
            <v>2201002</v>
          </cell>
          <cell r="I60" t="str">
            <v>空气调节电器</v>
          </cell>
          <cell r="J60" t="str">
            <v>欧科</v>
          </cell>
          <cell r="K60" t="str">
            <v>*</v>
          </cell>
          <cell r="L60" t="str">
            <v>2345870</v>
          </cell>
          <cell r="M60" t="str">
            <v>2345870</v>
          </cell>
          <cell r="N60" t="str">
            <v>0</v>
          </cell>
          <cell r="O60" t="str">
            <v>购置</v>
          </cell>
          <cell r="P60" t="str">
            <v>在用</v>
          </cell>
          <cell r="Q60" t="str">
            <v>5年3个月</v>
          </cell>
          <cell r="R60" t="str">
            <v>5</v>
          </cell>
          <cell r="S60" t="str">
            <v>徐皓</v>
          </cell>
        </row>
        <row r="61">
          <cell r="C61" t="str">
            <v>17A01784</v>
          </cell>
          <cell r="D61" t="str">
            <v>质谱引导的自动纯化系统</v>
          </cell>
          <cell r="E61" t="str">
            <v>南方山地园艺学教育部重点实验室</v>
          </cell>
          <cell r="F61" t="str">
            <v>园艺园林学院</v>
          </cell>
          <cell r="G61" t="str">
            <v>0303062312</v>
          </cell>
          <cell r="H61" t="str">
            <v>2400408</v>
          </cell>
          <cell r="I61" t="str">
            <v>色谱仪</v>
          </cell>
          <cell r="J61" t="str">
            <v>waters MS-Directed AutoPure System，Progenesis QI</v>
          </cell>
          <cell r="K61" t="str">
            <v>ACQUITY QDa, 2545自动纯化系统, 2998紫外检测器, 515液相色谱泵</v>
          </cell>
          <cell r="L61" t="str">
            <v>1361774.58</v>
          </cell>
          <cell r="M61" t="str">
            <v>1339078.33</v>
          </cell>
          <cell r="N61" t="str">
            <v>22696.25</v>
          </cell>
          <cell r="O61" t="str">
            <v>购置</v>
          </cell>
          <cell r="P61" t="str">
            <v>在用</v>
          </cell>
          <cell r="Q61" t="str">
            <v>4年11个月</v>
          </cell>
          <cell r="R61" t="str">
            <v>5</v>
          </cell>
          <cell r="S61" t="str">
            <v>赵希娟</v>
          </cell>
        </row>
        <row r="62">
          <cell r="C62" t="str">
            <v>17A03493</v>
          </cell>
          <cell r="D62" t="str">
            <v>监控设备</v>
          </cell>
          <cell r="E62" t="str">
            <v>综合科</v>
          </cell>
          <cell r="F62" t="str">
            <v>党委保卫部、保卫处</v>
          </cell>
          <cell r="G62" t="str">
            <v>05040916</v>
          </cell>
          <cell r="H62" t="str">
            <v>2321199</v>
          </cell>
          <cell r="I62" t="str">
            <v>其他音频设备</v>
          </cell>
          <cell r="J62" t="str">
            <v>BS-B20-S07-A</v>
          </cell>
          <cell r="K62" t="str">
            <v>监控设备</v>
          </cell>
          <cell r="L62" t="str">
            <v>2866910</v>
          </cell>
          <cell r="M62" t="str">
            <v>2628000.8</v>
          </cell>
          <cell r="N62" t="str">
            <v>238909.2</v>
          </cell>
          <cell r="O62" t="str">
            <v>购置</v>
          </cell>
          <cell r="P62" t="str">
            <v>在用</v>
          </cell>
          <cell r="Q62" t="str">
            <v>4年6个月</v>
          </cell>
          <cell r="R62" t="str">
            <v>5</v>
          </cell>
          <cell r="S62" t="str">
            <v>谭杰</v>
          </cell>
        </row>
        <row r="63">
          <cell r="C63" t="str">
            <v>17A03862</v>
          </cell>
          <cell r="D63" t="str">
            <v>同位素质谱仪</v>
          </cell>
          <cell r="E63" t="str">
            <v>土壤肥力研究室</v>
          </cell>
          <cell r="F63" t="str">
            <v>资源环境学院</v>
          </cell>
          <cell r="G63" t="str">
            <v>03030701</v>
          </cell>
          <cell r="H63" t="str">
            <v>2400407</v>
          </cell>
          <cell r="I63" t="str">
            <v>质谱仪</v>
          </cell>
          <cell r="J63" t="str">
            <v>vario PYRO Cube-IsoPrime 100</v>
          </cell>
          <cell r="K63" t="str">
            <v>vario PYRO Cube-IsoPrime 100</v>
          </cell>
          <cell r="L63" t="str">
            <v>1617600</v>
          </cell>
          <cell r="M63" t="str">
            <v>1455840</v>
          </cell>
          <cell r="N63" t="str">
            <v>161760</v>
          </cell>
          <cell r="O63" t="str">
            <v>购置</v>
          </cell>
          <cell r="P63" t="str">
            <v>在用</v>
          </cell>
          <cell r="Q63" t="str">
            <v>4年6个月</v>
          </cell>
          <cell r="R63" t="str">
            <v>5</v>
          </cell>
          <cell r="S63" t="str">
            <v>木志坚</v>
          </cell>
        </row>
        <row r="64">
          <cell r="C64" t="str">
            <v>17A03869</v>
          </cell>
          <cell r="D64" t="str">
            <v>超高效液相色谱飞行时间质谱仪</v>
          </cell>
          <cell r="E64" t="str">
            <v>土壤肥力研究室</v>
          </cell>
          <cell r="F64" t="str">
            <v>资源环境学院</v>
          </cell>
          <cell r="G64" t="str">
            <v>0303062304</v>
          </cell>
          <cell r="H64" t="str">
            <v>2400408</v>
          </cell>
          <cell r="I64" t="str">
            <v>色谱仪</v>
          </cell>
          <cell r="J64" t="str">
            <v>ACQUITY-UPLCI-Class-G2-XS-QTOF</v>
          </cell>
          <cell r="K64" t="str">
            <v>ACQUITY-UPLCI-Class-G2-XS-QTOF</v>
          </cell>
          <cell r="L64" t="str">
            <v>2244500</v>
          </cell>
          <cell r="M64" t="str">
            <v>2020049.96</v>
          </cell>
          <cell r="N64" t="str">
            <v>224450.04</v>
          </cell>
          <cell r="O64" t="str">
            <v>购置</v>
          </cell>
          <cell r="P64" t="str">
            <v>在用</v>
          </cell>
          <cell r="Q64" t="str">
            <v>4年6个月</v>
          </cell>
          <cell r="R64" t="str">
            <v>5</v>
          </cell>
          <cell r="S64" t="str">
            <v>何明靖</v>
          </cell>
        </row>
        <row r="65">
          <cell r="C65" t="str">
            <v>17A05812</v>
          </cell>
          <cell r="D65" t="str">
            <v>激光共聚焦显微镜</v>
          </cell>
          <cell r="E65" t="str">
            <v>分子发育生物学实验室</v>
          </cell>
          <cell r="F65" t="str">
            <v>生命科学学院</v>
          </cell>
          <cell r="G65" t="str">
            <v>03040112</v>
          </cell>
          <cell r="H65" t="str">
            <v>2400301</v>
          </cell>
          <cell r="I65" t="str">
            <v>显微镜</v>
          </cell>
          <cell r="J65" t="str">
            <v>LSM780</v>
          </cell>
          <cell r="K65" t="str">
            <v>LSM780</v>
          </cell>
          <cell r="L65" t="str">
            <v>2328238.72</v>
          </cell>
          <cell r="M65" t="str">
            <v>2056610.8</v>
          </cell>
          <cell r="N65" t="str">
            <v>271627.92</v>
          </cell>
          <cell r="O65" t="str">
            <v>购置</v>
          </cell>
          <cell r="P65" t="str">
            <v>待修</v>
          </cell>
          <cell r="Q65" t="str">
            <v>4年5个月</v>
          </cell>
          <cell r="R65" t="str">
            <v>5</v>
          </cell>
          <cell r="S65" t="str">
            <v>倪睿</v>
          </cell>
        </row>
        <row r="66">
          <cell r="C66" t="str">
            <v>17A05815</v>
          </cell>
          <cell r="D66" t="str">
            <v>单层激发扫描显微镜</v>
          </cell>
          <cell r="E66" t="str">
            <v>分子发育生物学实验室</v>
          </cell>
          <cell r="F66" t="str">
            <v>生命科学学院</v>
          </cell>
          <cell r="G66" t="str">
            <v>0304070201</v>
          </cell>
          <cell r="H66" t="str">
            <v>2400306</v>
          </cell>
          <cell r="I66" t="str">
            <v>电子光学及离子光学仪器</v>
          </cell>
          <cell r="J66" t="str">
            <v>Lightsheet Z. 1</v>
          </cell>
          <cell r="K66" t="str">
            <v>Lightsheet Z. 1</v>
          </cell>
          <cell r="L66" t="str">
            <v>2143238.12</v>
          </cell>
          <cell r="M66" t="str">
            <v>1893193.64</v>
          </cell>
          <cell r="N66" t="str">
            <v>250044.48</v>
          </cell>
          <cell r="O66" t="str">
            <v>购置</v>
          </cell>
          <cell r="P66" t="str">
            <v>在用</v>
          </cell>
          <cell r="Q66" t="str">
            <v>4年5个月</v>
          </cell>
          <cell r="R66" t="str">
            <v>5</v>
          </cell>
          <cell r="S66" t="str">
            <v>倪睿</v>
          </cell>
        </row>
        <row r="67">
          <cell r="C67" t="str">
            <v>17A06613</v>
          </cell>
          <cell r="D67" t="str">
            <v>高内涵细胞分析系统</v>
          </cell>
          <cell r="E67" t="str">
            <v>药物制剂实验室</v>
          </cell>
          <cell r="F67" t="str">
            <v>药学院 中医药学院</v>
          </cell>
          <cell r="G67" t="str">
            <v>0317031802</v>
          </cell>
          <cell r="H67" t="str">
            <v>2020400</v>
          </cell>
          <cell r="I67" t="str">
            <v>照相机及器材</v>
          </cell>
          <cell r="J67" t="str">
            <v>operetta CLS</v>
          </cell>
          <cell r="K67" t="str">
            <v>工作站</v>
          </cell>
          <cell r="L67" t="str">
            <v>3188000</v>
          </cell>
          <cell r="M67" t="str">
            <v>2302444.4</v>
          </cell>
          <cell r="N67" t="str">
            <v>885555.6</v>
          </cell>
          <cell r="O67" t="str">
            <v>购置</v>
          </cell>
          <cell r="P67" t="str">
            <v>在用</v>
          </cell>
          <cell r="Q67" t="str">
            <v>4年3个月</v>
          </cell>
          <cell r="R67" t="str">
            <v>6</v>
          </cell>
          <cell r="S67" t="str">
            <v>李翀</v>
          </cell>
        </row>
        <row r="68">
          <cell r="C68" t="str">
            <v>17A07542</v>
          </cell>
          <cell r="D68" t="str">
            <v>格致楼安防监控系统设备</v>
          </cell>
          <cell r="E68" t="str">
            <v>附中信息中心办公室</v>
          </cell>
          <cell r="F68" t="str">
            <v>附属中学</v>
          </cell>
          <cell r="G68" t="str">
            <v>05030304</v>
          </cell>
          <cell r="H68" t="str">
            <v>2319900</v>
          </cell>
          <cell r="I68" t="str">
            <v>其他通信设备</v>
          </cell>
          <cell r="J68" t="str">
            <v>*</v>
          </cell>
          <cell r="K68" t="str">
            <v>*</v>
          </cell>
          <cell r="L68" t="str">
            <v>1102155.5</v>
          </cell>
          <cell r="M68" t="str">
            <v>955201.39</v>
          </cell>
          <cell r="N68" t="str">
            <v>146954.11</v>
          </cell>
          <cell r="O68" t="str">
            <v>购置</v>
          </cell>
          <cell r="P68" t="str">
            <v>在用</v>
          </cell>
          <cell r="Q68" t="str">
            <v>4年3个月</v>
          </cell>
          <cell r="R68" t="str">
            <v>5</v>
          </cell>
          <cell r="S68" t="str">
            <v>唐诗</v>
          </cell>
        </row>
        <row r="69">
          <cell r="C69" t="str">
            <v>17A08048</v>
          </cell>
          <cell r="D69" t="str">
            <v>智慧云校园一期设备</v>
          </cell>
          <cell r="E69" t="str">
            <v>附中信息中心办公室</v>
          </cell>
          <cell r="F69" t="str">
            <v>附属中学</v>
          </cell>
          <cell r="G69" t="str">
            <v>0433130901</v>
          </cell>
          <cell r="H69" t="str">
            <v>3100999</v>
          </cell>
          <cell r="I69" t="str">
            <v>其他凿岩与掘进机械</v>
          </cell>
          <cell r="J69" t="str">
            <v>设备清单见附件</v>
          </cell>
          <cell r="K69" t="str">
            <v>设备清单见附件</v>
          </cell>
          <cell r="L69" t="str">
            <v>1549800</v>
          </cell>
          <cell r="M69" t="str">
            <v>671580</v>
          </cell>
          <cell r="N69" t="str">
            <v>878220</v>
          </cell>
          <cell r="O69" t="str">
            <v>购置</v>
          </cell>
          <cell r="P69" t="str">
            <v>在用</v>
          </cell>
          <cell r="Q69" t="str">
            <v>4年3个月</v>
          </cell>
          <cell r="R69" t="str">
            <v>10</v>
          </cell>
          <cell r="S69" t="str">
            <v>唐诗</v>
          </cell>
        </row>
        <row r="70">
          <cell r="C70" t="str">
            <v>17A08462</v>
          </cell>
          <cell r="D70" t="str">
            <v>液质联用仪</v>
          </cell>
          <cell r="E70" t="str">
            <v>农业科学研究院办公室</v>
          </cell>
          <cell r="F70" t="str">
            <v>农业科学研究院</v>
          </cell>
          <cell r="G70" t="str">
            <v>03030706</v>
          </cell>
          <cell r="H70" t="str">
            <v>2400408</v>
          </cell>
          <cell r="I70" t="str">
            <v>色谱仪</v>
          </cell>
          <cell r="J70" t="str">
            <v>Q-EXACTIVE LC-MS System</v>
          </cell>
          <cell r="K70" t="str">
            <v>Optiplex 9010</v>
          </cell>
          <cell r="L70" t="str">
            <v>3707458.32</v>
          </cell>
          <cell r="M70" t="str">
            <v>3213130.48</v>
          </cell>
          <cell r="N70" t="str">
            <v>494327.84</v>
          </cell>
          <cell r="O70" t="str">
            <v>购置</v>
          </cell>
          <cell r="P70" t="str">
            <v>在用</v>
          </cell>
          <cell r="Q70" t="str">
            <v>4年3个月</v>
          </cell>
          <cell r="R70" t="str">
            <v>5</v>
          </cell>
          <cell r="S70" t="str">
            <v>周燕</v>
          </cell>
        </row>
        <row r="71">
          <cell r="C71" t="str">
            <v>17A08713</v>
          </cell>
          <cell r="D71" t="str">
            <v>激光共聚焦显微镜</v>
          </cell>
          <cell r="E71" t="str">
            <v>重庆市作物品质改良重点实验室</v>
          </cell>
          <cell r="F71" t="str">
            <v>农学与生物科技学院</v>
          </cell>
          <cell r="G71" t="str">
            <v>03040112</v>
          </cell>
          <cell r="H71" t="str">
            <v>2400301</v>
          </cell>
          <cell r="I71" t="str">
            <v>显微镜</v>
          </cell>
          <cell r="J71" t="str">
            <v>LSM800</v>
          </cell>
          <cell r="K71" t="str">
            <v>光谱分辨率达1 nm</v>
          </cell>
          <cell r="L71" t="str">
            <v>1627892.76</v>
          </cell>
          <cell r="M71" t="str">
            <v>1410840.36</v>
          </cell>
          <cell r="N71" t="str">
            <v>217052.40</v>
          </cell>
          <cell r="O71" t="str">
            <v>购置</v>
          </cell>
          <cell r="P71" t="str">
            <v>在用</v>
          </cell>
          <cell r="Q71" t="str">
            <v>4年3个月</v>
          </cell>
          <cell r="R71" t="str">
            <v>5</v>
          </cell>
          <cell r="S71" t="str">
            <v>李燕</v>
          </cell>
        </row>
        <row r="72">
          <cell r="C72" t="str">
            <v>17A09902</v>
          </cell>
          <cell r="D72" t="str">
            <v>原子力显微镜</v>
          </cell>
          <cell r="E72" t="str">
            <v>办公室</v>
          </cell>
          <cell r="F72" t="str">
            <v>化学化工学院</v>
          </cell>
          <cell r="G72" t="str">
            <v>03040100</v>
          </cell>
          <cell r="H72" t="str">
            <v>2400301</v>
          </cell>
          <cell r="I72" t="str">
            <v>显微镜</v>
          </cell>
          <cell r="J72" t="str">
            <v>Dimension ICON</v>
          </cell>
          <cell r="K72" t="str">
            <v>计算机类</v>
          </cell>
          <cell r="L72" t="str">
            <v>1400000</v>
          </cell>
          <cell r="M72" t="str">
            <v>1213333.28</v>
          </cell>
          <cell r="N72" t="str">
            <v>186666.72</v>
          </cell>
          <cell r="O72" t="str">
            <v>购置</v>
          </cell>
          <cell r="P72" t="str">
            <v>在用</v>
          </cell>
          <cell r="Q72" t="str">
            <v>4年3个月</v>
          </cell>
          <cell r="R72" t="str">
            <v>5</v>
          </cell>
          <cell r="S72" t="str">
            <v>黄进</v>
          </cell>
        </row>
        <row r="73">
          <cell r="C73" t="str">
            <v>17A17406</v>
          </cell>
          <cell r="D73" t="str">
            <v>拉曼光谱仪</v>
          </cell>
          <cell r="E73" t="str">
            <v>材料与能源学院科研实验室</v>
          </cell>
          <cell r="F73" t="str">
            <v>材料与能源学院</v>
          </cell>
          <cell r="G73" t="str">
            <v>03040430</v>
          </cell>
          <cell r="H73" t="str">
            <v>2400304</v>
          </cell>
          <cell r="I73" t="str">
            <v>物理光学仪器</v>
          </cell>
          <cell r="J73" t="str">
            <v>LabRAM HR Evolution</v>
          </cell>
          <cell r="K73" t="str">
            <v>LabRAM HR Evolution</v>
          </cell>
          <cell r="L73" t="str">
            <v>1638350.94</v>
          </cell>
          <cell r="M73" t="str">
            <v>1419904.07</v>
          </cell>
          <cell r="N73" t="str">
            <v>218446.87</v>
          </cell>
          <cell r="O73" t="str">
            <v>购置</v>
          </cell>
          <cell r="P73" t="str">
            <v>在用</v>
          </cell>
          <cell r="Q73" t="str">
            <v>4年3个月</v>
          </cell>
          <cell r="R73" t="str">
            <v>5</v>
          </cell>
          <cell r="S73" t="str">
            <v>徐茂文</v>
          </cell>
        </row>
        <row r="74">
          <cell r="C74" t="str">
            <v>17A18367</v>
          </cell>
          <cell r="D74" t="str">
            <v>会议系统主机</v>
          </cell>
          <cell r="E74" t="str">
            <v>接待服务中心</v>
          </cell>
          <cell r="F74" t="str">
            <v>后勤集团</v>
          </cell>
          <cell r="G74" t="str">
            <v>05030412</v>
          </cell>
          <cell r="H74" t="str">
            <v>2311099</v>
          </cell>
          <cell r="I74" t="str">
            <v>其他传真及数据、数字通信设备</v>
          </cell>
          <cell r="J74" t="str">
            <v>CCSD-CU</v>
          </cell>
          <cell r="K74" t="str">
            <v>专用线缆1</v>
          </cell>
          <cell r="L74" t="str">
            <v>1465691</v>
          </cell>
          <cell r="M74" t="str">
            <v>1270265.48</v>
          </cell>
          <cell r="N74" t="str">
            <v>195425.52</v>
          </cell>
          <cell r="O74" t="str">
            <v>购置</v>
          </cell>
          <cell r="P74" t="str">
            <v>在用</v>
          </cell>
          <cell r="Q74" t="str">
            <v>4年3个月</v>
          </cell>
          <cell r="R74" t="str">
            <v>5</v>
          </cell>
          <cell r="S74" t="str">
            <v>赖荣灿</v>
          </cell>
        </row>
        <row r="75">
          <cell r="C75" t="str">
            <v>18A01156</v>
          </cell>
          <cell r="D75" t="str">
            <v>报告厅音响灯光设备一批</v>
          </cell>
          <cell r="E75" t="str">
            <v>附中信息中心办公室</v>
          </cell>
          <cell r="F75" t="str">
            <v>附属中学</v>
          </cell>
          <cell r="G75" t="str">
            <v>08011516</v>
          </cell>
          <cell r="H75" t="str">
            <v>3700303</v>
          </cell>
          <cell r="I75" t="str">
            <v>舞台灯具及辅助设备</v>
          </cell>
          <cell r="J75" t="str">
            <v>设备一批（见合同设备清单）</v>
          </cell>
          <cell r="K75" t="str">
            <v>设备一批（见合同设备清单）</v>
          </cell>
          <cell r="L75" t="str">
            <v>6650090</v>
          </cell>
          <cell r="M75" t="str">
            <v>5652576.44</v>
          </cell>
          <cell r="N75" t="str">
            <v>997513.56</v>
          </cell>
          <cell r="O75" t="str">
            <v>购置</v>
          </cell>
          <cell r="P75" t="str">
            <v>在用</v>
          </cell>
          <cell r="Q75" t="str">
            <v>4年3个月</v>
          </cell>
          <cell r="R75" t="str">
            <v>5</v>
          </cell>
          <cell r="S75" t="str">
            <v>唐诗</v>
          </cell>
        </row>
        <row r="76">
          <cell r="C76" t="str">
            <v>18A03775</v>
          </cell>
          <cell r="D76" t="str">
            <v>全身用X射线计算机体层摄影装置（CT）</v>
          </cell>
          <cell r="E76" t="str">
            <v>医院办公室</v>
          </cell>
          <cell r="F76" t="str">
            <v>医院</v>
          </cell>
          <cell r="G76" t="str">
            <v>07030108</v>
          </cell>
          <cell r="H76" t="str">
            <v>3221199</v>
          </cell>
          <cell r="I76" t="str">
            <v>其他医用X线设备</v>
          </cell>
          <cell r="J76" t="str">
            <v>GE、Optima CT520</v>
          </cell>
          <cell r="K76" t="str">
            <v>GE、Optima CT520</v>
          </cell>
          <cell r="L76" t="str">
            <v>4928000</v>
          </cell>
          <cell r="M76" t="str">
            <v>3860266.58</v>
          </cell>
          <cell r="N76" t="str">
            <v>1067733.42</v>
          </cell>
          <cell r="O76" t="str">
            <v>购置</v>
          </cell>
          <cell r="P76" t="str">
            <v>在用</v>
          </cell>
          <cell r="Q76" t="str">
            <v>3年11个月</v>
          </cell>
          <cell r="R76" t="str">
            <v>5</v>
          </cell>
          <cell r="S76" t="str">
            <v>付春侨</v>
          </cell>
        </row>
        <row r="77">
          <cell r="C77" t="str">
            <v>18A06608</v>
          </cell>
          <cell r="D77" t="str">
            <v>刀片服务器</v>
          </cell>
          <cell r="E77" t="str">
            <v>数据中心</v>
          </cell>
          <cell r="F77" t="str">
            <v>信息化建设办公室</v>
          </cell>
          <cell r="G77" t="str">
            <v>0501010402</v>
          </cell>
          <cell r="H77" t="str">
            <v>2010103</v>
          </cell>
          <cell r="I77" t="str">
            <v>PC服务器</v>
          </cell>
          <cell r="J77" t="str">
            <v>CH121V3</v>
          </cell>
          <cell r="K77" t="str">
            <v>4片服务器，每片2路 E5-2680，512G内存，2块600G硬盘</v>
          </cell>
          <cell r="L77" t="str">
            <v>1135000</v>
          </cell>
          <cell r="M77" t="str">
            <v>709374.97</v>
          </cell>
          <cell r="N77" t="str">
            <v>425625.03</v>
          </cell>
          <cell r="O77" t="str">
            <v>购置</v>
          </cell>
          <cell r="P77" t="str">
            <v>在用</v>
          </cell>
          <cell r="Q77" t="str">
            <v>3年9个月</v>
          </cell>
          <cell r="R77" t="str">
            <v>6</v>
          </cell>
          <cell r="S77" t="str">
            <v>郑樯</v>
          </cell>
        </row>
        <row r="78">
          <cell r="C78" t="str">
            <v>18A08769</v>
          </cell>
          <cell r="D78" t="str">
            <v>电光实时成像分析系统</v>
          </cell>
          <cell r="E78" t="str">
            <v>电化学实验室</v>
          </cell>
          <cell r="F78" t="str">
            <v>化学化工学院</v>
          </cell>
          <cell r="G78" t="str">
            <v>0323020101</v>
          </cell>
          <cell r="H78" t="str">
            <v>3601310</v>
          </cell>
          <cell r="I78" t="str">
            <v>教学用航空、航天、航海实验仪器</v>
          </cell>
          <cell r="J78" t="str">
            <v>IX83</v>
          </cell>
          <cell r="K78" t="str">
            <v>光学成像级显微镜/TIRF全内反射荧光系统/图像分析软件/光刺激系统</v>
          </cell>
          <cell r="L78" t="str">
            <v>3290526.22</v>
          </cell>
          <cell r="M78" t="str">
            <v>2303368.24</v>
          </cell>
          <cell r="N78" t="str">
            <v>987157.98</v>
          </cell>
          <cell r="O78" t="str">
            <v>购置</v>
          </cell>
          <cell r="P78" t="str">
            <v>在用</v>
          </cell>
          <cell r="Q78" t="str">
            <v>3年6个月</v>
          </cell>
          <cell r="R78" t="str">
            <v>5</v>
          </cell>
          <cell r="S78" t="str">
            <v>梁文斌</v>
          </cell>
        </row>
        <row r="79">
          <cell r="C79" t="str">
            <v>18A08774</v>
          </cell>
          <cell r="D79" t="str">
            <v>光谱性激光共聚焦显微镜</v>
          </cell>
          <cell r="E79" t="str">
            <v>分子药理学实验室</v>
          </cell>
          <cell r="F79" t="str">
            <v>药学院 中医药学院</v>
          </cell>
          <cell r="G79" t="str">
            <v>0304010101</v>
          </cell>
          <cell r="H79" t="str">
            <v>2400301</v>
          </cell>
          <cell r="I79" t="str">
            <v>显微镜</v>
          </cell>
          <cell r="J79" t="str">
            <v>A1+R</v>
          </cell>
          <cell r="K79" t="str">
            <v>高精度扫描头 扫描速度：512 X 512＝10幅/秒的速度（扫描视野18mm）。</v>
          </cell>
          <cell r="L79" t="str">
            <v>2970000</v>
          </cell>
          <cell r="M79" t="str">
            <v>2128500</v>
          </cell>
          <cell r="N79" t="str">
            <v>841500</v>
          </cell>
          <cell r="O79" t="str">
            <v>购置</v>
          </cell>
          <cell r="P79" t="str">
            <v>在用</v>
          </cell>
          <cell r="Q79" t="str">
            <v>3年6个月</v>
          </cell>
          <cell r="R79" t="str">
            <v>5</v>
          </cell>
          <cell r="S79" t="str">
            <v>陈章宝</v>
          </cell>
        </row>
        <row r="80">
          <cell r="C80" t="str">
            <v>18A09569</v>
          </cell>
          <cell r="D80" t="str">
            <v>稳态瞬态荧光光谱仪</v>
          </cell>
          <cell r="E80" t="str">
            <v>物化类博士实验室</v>
          </cell>
          <cell r="F80" t="str">
            <v>化学化工学院</v>
          </cell>
          <cell r="G80" t="str">
            <v>03190728</v>
          </cell>
          <cell r="H80" t="str">
            <v>2410900</v>
          </cell>
          <cell r="I80" t="str">
            <v>场强干扰测量仪器及测量接收机</v>
          </cell>
          <cell r="J80" t="str">
            <v>Fluorolog-3</v>
          </cell>
          <cell r="K80" t="str">
            <v>波长检测范围：185-900nm；分辨率：0.3nm；波长准确度：0.2nm；荧光寿命测量范围：30ps-10us；磷光寿命测量范围：1us-10s。配电脑主机Dell Optiplex 7050。</v>
          </cell>
          <cell r="L80" t="str">
            <v>1100000</v>
          </cell>
          <cell r="M80" t="str">
            <v>741287.7</v>
          </cell>
          <cell r="N80" t="str">
            <v>358712.3</v>
          </cell>
          <cell r="O80" t="str">
            <v>购置</v>
          </cell>
          <cell r="P80" t="str">
            <v>在用</v>
          </cell>
          <cell r="Q80" t="str">
            <v>3年5个月</v>
          </cell>
          <cell r="R80" t="str">
            <v>5</v>
          </cell>
          <cell r="S80" t="str">
            <v>何荣幸</v>
          </cell>
        </row>
        <row r="81">
          <cell r="C81" t="str">
            <v>18A11025</v>
          </cell>
          <cell r="D81" t="str">
            <v>报告厅中央空调设备</v>
          </cell>
          <cell r="E81" t="str">
            <v>附中基建科</v>
          </cell>
          <cell r="F81" t="str">
            <v>附属中学</v>
          </cell>
          <cell r="G81" t="str">
            <v>04070704</v>
          </cell>
          <cell r="H81" t="str">
            <v>2201002</v>
          </cell>
          <cell r="I81" t="str">
            <v>空气调节电器</v>
          </cell>
          <cell r="J81" t="str">
            <v>格力</v>
          </cell>
          <cell r="K81" t="str">
            <v>格力</v>
          </cell>
          <cell r="L81" t="str">
            <v>1988948.4</v>
          </cell>
          <cell r="M81" t="str">
            <v>1359114.74</v>
          </cell>
          <cell r="N81" t="str">
            <v>629833.66</v>
          </cell>
          <cell r="O81" t="str">
            <v>购置</v>
          </cell>
          <cell r="P81" t="str">
            <v>在用</v>
          </cell>
          <cell r="Q81" t="str">
            <v>3年5个月</v>
          </cell>
          <cell r="R81" t="str">
            <v>5</v>
          </cell>
          <cell r="S81" t="str">
            <v>程志华</v>
          </cell>
        </row>
        <row r="82">
          <cell r="C82" t="str">
            <v>18A13430</v>
          </cell>
          <cell r="D82" t="str">
            <v>扫描电子显微镜</v>
          </cell>
          <cell r="E82" t="str">
            <v>蚕学与系统生物学研究所办公室</v>
          </cell>
          <cell r="F82" t="str">
            <v>蚕学与系统生物学研究所（家蚕基因组生物学国家重点实验室）</v>
          </cell>
          <cell r="G82" t="str">
            <v>03040702</v>
          </cell>
          <cell r="H82" t="str">
            <v>2400306</v>
          </cell>
          <cell r="I82" t="str">
            <v>电子光学及离子光学仪器</v>
          </cell>
          <cell r="J82" t="str">
            <v>SU3500</v>
          </cell>
          <cell r="K82" t="str">
            <v>SU3500</v>
          </cell>
          <cell r="L82" t="str">
            <v>1143000</v>
          </cell>
          <cell r="M82" t="str">
            <v>781050</v>
          </cell>
          <cell r="N82" t="str">
            <v>361950</v>
          </cell>
          <cell r="O82" t="str">
            <v>购置</v>
          </cell>
          <cell r="P82" t="str">
            <v>在用</v>
          </cell>
          <cell r="Q82" t="str">
            <v>3年5个月</v>
          </cell>
          <cell r="R82" t="str">
            <v>5</v>
          </cell>
          <cell r="S82" t="str">
            <v>赵东超</v>
          </cell>
        </row>
        <row r="83">
          <cell r="C83" t="str">
            <v>18A13431</v>
          </cell>
          <cell r="D83" t="str">
            <v>超高激光共聚焦显微镜</v>
          </cell>
          <cell r="E83" t="str">
            <v>蚕学与系统生物学研究所办公室</v>
          </cell>
          <cell r="F83" t="str">
            <v>蚕学与系统生物学研究所（家蚕基因组生物学国家重点实验室）</v>
          </cell>
          <cell r="G83" t="str">
            <v>0304011202</v>
          </cell>
          <cell r="H83" t="str">
            <v>2400301</v>
          </cell>
          <cell r="I83" t="str">
            <v>显微镜</v>
          </cell>
          <cell r="J83" t="str">
            <v>LSM 880</v>
          </cell>
          <cell r="K83" t="str">
            <v>LSM 880</v>
          </cell>
          <cell r="L83" t="str">
            <v>2692708.98</v>
          </cell>
          <cell r="M83" t="str">
            <v>1840017.68</v>
          </cell>
          <cell r="N83" t="str">
            <v>852691.30</v>
          </cell>
          <cell r="O83" t="str">
            <v>购置</v>
          </cell>
          <cell r="P83" t="str">
            <v>在用</v>
          </cell>
          <cell r="Q83" t="str">
            <v>3年5个月</v>
          </cell>
          <cell r="R83" t="str">
            <v>5</v>
          </cell>
          <cell r="S83" t="str">
            <v>赵东超</v>
          </cell>
        </row>
        <row r="84">
          <cell r="C84" t="str">
            <v>18A14261</v>
          </cell>
          <cell r="D84" t="str">
            <v>台式透射电子显微镜</v>
          </cell>
          <cell r="E84" t="str">
            <v>药物制剂实验室</v>
          </cell>
          <cell r="F84" t="str">
            <v>药学院 中医药学院</v>
          </cell>
          <cell r="G84" t="str">
            <v>03040701</v>
          </cell>
          <cell r="H84" t="str">
            <v>2400306</v>
          </cell>
          <cell r="I84" t="str">
            <v>电子光学及离子光学仪器</v>
          </cell>
          <cell r="J84" t="str">
            <v>LVEM5</v>
          </cell>
          <cell r="K84" t="str">
            <v>加速电压5KV</v>
          </cell>
          <cell r="L84" t="str">
            <v>1475000</v>
          </cell>
          <cell r="M84" t="str">
            <v>983333.2</v>
          </cell>
          <cell r="N84" t="str">
            <v>491666.8</v>
          </cell>
          <cell r="O84" t="str">
            <v>购置</v>
          </cell>
          <cell r="P84" t="str">
            <v>在用</v>
          </cell>
          <cell r="Q84" t="str">
            <v>3年3个月</v>
          </cell>
          <cell r="R84" t="str">
            <v>5</v>
          </cell>
          <cell r="S84" t="str">
            <v>陈章宝</v>
          </cell>
        </row>
        <row r="85">
          <cell r="C85" t="str">
            <v>18A14412</v>
          </cell>
          <cell r="D85" t="str">
            <v>彩色超声诊断系统</v>
          </cell>
          <cell r="E85" t="str">
            <v>医院办公室</v>
          </cell>
          <cell r="F85" t="str">
            <v>医院</v>
          </cell>
          <cell r="G85" t="str">
            <v>07020702</v>
          </cell>
          <cell r="H85" t="str">
            <v>3220599</v>
          </cell>
          <cell r="I85" t="str">
            <v>其他医用超声仪器及设备</v>
          </cell>
          <cell r="J85" t="str">
            <v>HD11 XE</v>
          </cell>
          <cell r="K85" t="str">
            <v>1.0-15.0MHZ,探头≥4个，接口≥5个</v>
          </cell>
          <cell r="L85" t="str">
            <v>1395316</v>
          </cell>
          <cell r="M85" t="str">
            <v>930210.6</v>
          </cell>
          <cell r="N85" t="str">
            <v>465105.4</v>
          </cell>
          <cell r="O85" t="str">
            <v>购置</v>
          </cell>
          <cell r="P85" t="str">
            <v>在用</v>
          </cell>
          <cell r="Q85" t="str">
            <v>3年3个月</v>
          </cell>
          <cell r="R85" t="str">
            <v>5</v>
          </cell>
          <cell r="S85" t="str">
            <v>赵立</v>
          </cell>
        </row>
        <row r="86">
          <cell r="C86" t="str">
            <v>18A15880</v>
          </cell>
          <cell r="D86" t="str">
            <v>透射电子显微镜</v>
          </cell>
          <cell r="E86" t="str">
            <v>农业科学研究院办公室</v>
          </cell>
          <cell r="F86" t="str">
            <v>农业科学研究院</v>
          </cell>
          <cell r="G86" t="str">
            <v>03040701</v>
          </cell>
          <cell r="H86" t="str">
            <v>2400306</v>
          </cell>
          <cell r="I86" t="str">
            <v>电子光学及离子光学仪器</v>
          </cell>
          <cell r="J86" t="str">
            <v>HT7800</v>
          </cell>
          <cell r="K86" t="str">
            <v>50-2000000倍</v>
          </cell>
          <cell r="L86" t="str">
            <v>3330000</v>
          </cell>
          <cell r="M86" t="str">
            <v>2220000</v>
          </cell>
          <cell r="N86" t="str">
            <v>1110000</v>
          </cell>
          <cell r="O86" t="str">
            <v>购置</v>
          </cell>
          <cell r="P86" t="str">
            <v>在用</v>
          </cell>
          <cell r="Q86" t="str">
            <v>3年3个月</v>
          </cell>
          <cell r="R86" t="str">
            <v>5</v>
          </cell>
          <cell r="S86" t="str">
            <v>周燕</v>
          </cell>
        </row>
        <row r="87">
          <cell r="C87" t="str">
            <v>18A15881</v>
          </cell>
          <cell r="D87" t="str">
            <v>动植物活体分子成像系统</v>
          </cell>
          <cell r="E87" t="str">
            <v>农业科学研究院办公室</v>
          </cell>
          <cell r="F87" t="str">
            <v>农业科学研究院</v>
          </cell>
          <cell r="G87" t="str">
            <v>03052522</v>
          </cell>
          <cell r="H87" t="str">
            <v>2400506</v>
          </cell>
          <cell r="I87" t="str">
            <v>振动台与冲击台</v>
          </cell>
          <cell r="J87" t="str">
            <v>IVIS Lumina Series III</v>
          </cell>
          <cell r="K87" t="str">
            <v>CCD像素100万以上</v>
          </cell>
          <cell r="L87" t="str">
            <v>1598000</v>
          </cell>
          <cell r="M87" t="str">
            <v>1065333.2</v>
          </cell>
          <cell r="N87" t="str">
            <v>532666.8</v>
          </cell>
          <cell r="O87" t="str">
            <v>购置</v>
          </cell>
          <cell r="P87" t="str">
            <v>在用</v>
          </cell>
          <cell r="Q87" t="str">
            <v>3年3个月</v>
          </cell>
          <cell r="R87" t="str">
            <v>5</v>
          </cell>
          <cell r="S87" t="str">
            <v>周燕</v>
          </cell>
        </row>
        <row r="88">
          <cell r="C88" t="str">
            <v>18A16984</v>
          </cell>
          <cell r="D88" t="str">
            <v>电感耦合等离子体质谱仪</v>
          </cell>
          <cell r="E88" t="str">
            <v>环境科学与工程实验室</v>
          </cell>
          <cell r="F88" t="str">
            <v>资源环境学院</v>
          </cell>
          <cell r="G88" t="str">
            <v>0303071402</v>
          </cell>
          <cell r="H88" t="str">
            <v>2400407</v>
          </cell>
          <cell r="I88" t="str">
            <v>质谱仪</v>
          </cell>
          <cell r="J88" t="str">
            <v>7900</v>
          </cell>
          <cell r="K88" t="str">
            <v>主机机械泵和分子涡轮泵，数字变频式固态射频发生器，高频双曲面四级杆等</v>
          </cell>
          <cell r="L88" t="str">
            <v>1189354.62</v>
          </cell>
          <cell r="M88" t="str">
            <v>792903.02</v>
          </cell>
          <cell r="N88" t="str">
            <v>396451.60</v>
          </cell>
          <cell r="O88" t="str">
            <v>购置</v>
          </cell>
          <cell r="P88" t="str">
            <v>在用</v>
          </cell>
          <cell r="Q88" t="str">
            <v>3年3个月</v>
          </cell>
          <cell r="R88" t="str">
            <v>5</v>
          </cell>
          <cell r="S88" t="str">
            <v>王永敏</v>
          </cell>
        </row>
        <row r="89">
          <cell r="C89" t="str">
            <v>18A16997</v>
          </cell>
          <cell r="D89" t="str">
            <v>透射电子显微镜</v>
          </cell>
          <cell r="E89" t="str">
            <v>化学实验教学中心</v>
          </cell>
          <cell r="F89" t="str">
            <v>化学化工学院</v>
          </cell>
          <cell r="G89" t="str">
            <v>03040701</v>
          </cell>
          <cell r="H89" t="str">
            <v>2400306</v>
          </cell>
          <cell r="I89" t="str">
            <v>电子光学及离子光学仪器</v>
          </cell>
          <cell r="J89" t="str">
            <v>Talos F200X</v>
          </cell>
          <cell r="K89" t="str">
            <v>详见合同“配置清单”</v>
          </cell>
          <cell r="L89" t="str">
            <v>8200000</v>
          </cell>
          <cell r="M89" t="str">
            <v>5466666.6</v>
          </cell>
          <cell r="N89" t="str">
            <v>2733333.4</v>
          </cell>
          <cell r="O89" t="str">
            <v>购置</v>
          </cell>
          <cell r="P89" t="str">
            <v>在用</v>
          </cell>
          <cell r="Q89" t="str">
            <v>3年3个月</v>
          </cell>
          <cell r="R89" t="str">
            <v>5</v>
          </cell>
          <cell r="S89" t="str">
            <v>彭敬东</v>
          </cell>
        </row>
        <row r="90">
          <cell r="C90" t="str">
            <v>18C00152</v>
          </cell>
          <cell r="D90" t="str">
            <v>液相色谱</v>
          </cell>
          <cell r="E90" t="str">
            <v>质检中心</v>
          </cell>
          <cell r="F90" t="str">
            <v>柑桔研究所</v>
          </cell>
          <cell r="G90" t="str">
            <v>0303062317</v>
          </cell>
          <cell r="H90" t="str">
            <v>2400408</v>
          </cell>
          <cell r="I90" t="str">
            <v>色谱仪</v>
          </cell>
          <cell r="J90" t="str">
            <v>SCIEX  X500R</v>
          </cell>
          <cell r="K90" t="str">
            <v>QTOF</v>
          </cell>
          <cell r="L90" t="str">
            <v>2885000</v>
          </cell>
          <cell r="M90" t="str">
            <v>1682916.55</v>
          </cell>
          <cell r="N90" t="str">
            <v>1202083.45</v>
          </cell>
          <cell r="O90" t="str">
            <v>购置</v>
          </cell>
          <cell r="P90" t="str">
            <v>待修</v>
          </cell>
          <cell r="Q90" t="str">
            <v>2年11个月</v>
          </cell>
          <cell r="R90" t="str">
            <v>5</v>
          </cell>
          <cell r="S90" t="str">
            <v>李晶</v>
          </cell>
        </row>
        <row r="91">
          <cell r="C91" t="str">
            <v>18C00153</v>
          </cell>
          <cell r="D91" t="str">
            <v>液相色谱</v>
          </cell>
          <cell r="E91" t="str">
            <v>质检中心</v>
          </cell>
          <cell r="F91" t="str">
            <v>柑桔研究所</v>
          </cell>
          <cell r="G91" t="str">
            <v>0303062316</v>
          </cell>
          <cell r="H91" t="str">
            <v>2400408</v>
          </cell>
          <cell r="I91" t="str">
            <v>色谱仪</v>
          </cell>
          <cell r="J91" t="str">
            <v>6500Q</v>
          </cell>
          <cell r="K91" t="str">
            <v>LC Q-TRAP</v>
          </cell>
          <cell r="L91" t="str">
            <v>2699000</v>
          </cell>
          <cell r="M91" t="str">
            <v>1574416.55</v>
          </cell>
          <cell r="N91" t="str">
            <v>1124583.45</v>
          </cell>
          <cell r="O91" t="str">
            <v>购置</v>
          </cell>
          <cell r="P91" t="str">
            <v>在用</v>
          </cell>
          <cell r="Q91" t="str">
            <v>2年11个月</v>
          </cell>
          <cell r="R91" t="str">
            <v>5</v>
          </cell>
          <cell r="S91" t="str">
            <v>李晶</v>
          </cell>
        </row>
        <row r="92">
          <cell r="C92" t="str">
            <v>19A01643</v>
          </cell>
          <cell r="D92" t="str">
            <v>高分辨质谱仪</v>
          </cell>
          <cell r="E92" t="str">
            <v>分析测试中心</v>
          </cell>
          <cell r="F92" t="str">
            <v>化学化工学院</v>
          </cell>
          <cell r="G92" t="str">
            <v>0303070702</v>
          </cell>
          <cell r="H92" t="str">
            <v>2400499</v>
          </cell>
          <cell r="I92" t="str">
            <v>其他分析仪器</v>
          </cell>
          <cell r="J92" t="str">
            <v>impact II</v>
          </cell>
          <cell r="K92" t="str">
            <v>impact II</v>
          </cell>
          <cell r="L92" t="str">
            <v>2534255.6</v>
          </cell>
          <cell r="M92" t="str">
            <v>1478315.65</v>
          </cell>
          <cell r="N92" t="str">
            <v>1055939.95</v>
          </cell>
          <cell r="O92" t="str">
            <v>购置</v>
          </cell>
          <cell r="P92" t="str">
            <v>在用</v>
          </cell>
          <cell r="Q92" t="str">
            <v>2年11个月</v>
          </cell>
          <cell r="R92" t="str">
            <v>5</v>
          </cell>
          <cell r="S92" t="str">
            <v>吴竹莲</v>
          </cell>
        </row>
        <row r="93">
          <cell r="C93" t="str">
            <v>19A08690</v>
          </cell>
          <cell r="D93" t="str">
            <v>超高效液相色谱-质谱联用仪</v>
          </cell>
          <cell r="E93" t="str">
            <v>生物技术中心办公室</v>
          </cell>
          <cell r="F93" t="str">
            <v>生物技术中心</v>
          </cell>
          <cell r="G93" t="str">
            <v>0303062304</v>
          </cell>
          <cell r="H93" t="str">
            <v>2400408</v>
          </cell>
          <cell r="I93" t="str">
            <v>色谱仪</v>
          </cell>
          <cell r="J93" t="str">
            <v>1290 infinity II-6230型</v>
          </cell>
          <cell r="K93" t="str">
            <v>耐压120MPa，一级精确质量数</v>
          </cell>
          <cell r="L93" t="str">
            <v>1558000</v>
          </cell>
          <cell r="M93" t="str">
            <v>778999.9</v>
          </cell>
          <cell r="N93" t="str">
            <v>779000.1</v>
          </cell>
          <cell r="O93" t="str">
            <v>购置</v>
          </cell>
          <cell r="P93" t="str">
            <v>在用</v>
          </cell>
          <cell r="Q93" t="str">
            <v>2年6个月</v>
          </cell>
          <cell r="R93" t="str">
            <v>5</v>
          </cell>
          <cell r="S93" t="str">
            <v>张觅</v>
          </cell>
        </row>
        <row r="94">
          <cell r="C94" t="str">
            <v>19A09953</v>
          </cell>
          <cell r="D94" t="str">
            <v>爱数副本数据管理一体机</v>
          </cell>
          <cell r="E94" t="str">
            <v>数据中心</v>
          </cell>
          <cell r="F94" t="str">
            <v>信息化建设办公室</v>
          </cell>
          <cell r="G94" t="str">
            <v>0501070407</v>
          </cell>
          <cell r="H94" t="str">
            <v>2019900</v>
          </cell>
          <cell r="I94" t="str">
            <v>其他计算机设备及软件</v>
          </cell>
          <cell r="J94" t="str">
            <v>爱数AnyBackup CDM 7/FX4000</v>
          </cell>
          <cell r="K94" t="str">
            <v>2颗2.1G 8核cpu；128GB高速缓存；2个千兆电口2个万兆光口；36块8TB企业级SATA硬盘；2块240GB SSD固态硬盘；1块2TB PCIe SSD硬盘；</v>
          </cell>
          <cell r="L94" t="str">
            <v>1116269</v>
          </cell>
          <cell r="M94" t="str">
            <v>449608.18</v>
          </cell>
          <cell r="N94" t="str">
            <v>666660.82</v>
          </cell>
          <cell r="O94" t="str">
            <v>购置</v>
          </cell>
          <cell r="P94" t="str">
            <v>在用</v>
          </cell>
          <cell r="Q94" t="str">
            <v>2年5个月</v>
          </cell>
          <cell r="R94" t="str">
            <v>6</v>
          </cell>
          <cell r="S94" t="str">
            <v>郑樯</v>
          </cell>
        </row>
        <row r="95">
          <cell r="C95" t="str">
            <v>19A10179</v>
          </cell>
          <cell r="D95" t="str">
            <v>变温磁调制稳态瞬态光谱仪</v>
          </cell>
          <cell r="E95" t="str">
            <v>创新创业发展中心</v>
          </cell>
          <cell r="F95" t="str">
            <v>物理科学与技术学院</v>
          </cell>
          <cell r="G95" t="str">
            <v>03190728</v>
          </cell>
          <cell r="H95" t="str">
            <v>2410900</v>
          </cell>
          <cell r="I95" t="str">
            <v>场强干扰测量仪器及测量接收机</v>
          </cell>
          <cell r="J95" t="str">
            <v>FLS1000</v>
          </cell>
          <cell r="K95" t="str">
            <v>77K</v>
          </cell>
          <cell r="L95" t="str">
            <v>1320000</v>
          </cell>
          <cell r="M95" t="str">
            <v>638000</v>
          </cell>
          <cell r="N95" t="str">
            <v>682000</v>
          </cell>
          <cell r="O95" t="str">
            <v>购置</v>
          </cell>
          <cell r="P95" t="str">
            <v>在用</v>
          </cell>
          <cell r="Q95" t="str">
            <v>2年5个月</v>
          </cell>
          <cell r="R95" t="str">
            <v>5</v>
          </cell>
          <cell r="S95" t="str">
            <v>雷衍连</v>
          </cell>
        </row>
        <row r="96">
          <cell r="C96" t="str">
            <v>19A11980</v>
          </cell>
          <cell r="D96" t="str">
            <v>超高分辨率激光共聚焦显微镜</v>
          </cell>
          <cell r="E96" t="str">
            <v>蚕学与系统生物学研究所办公室</v>
          </cell>
          <cell r="F96" t="str">
            <v>蚕学与系统生物学研究所（家蚕基因组生物学国家重点实验室）</v>
          </cell>
          <cell r="G96" t="str">
            <v>03040108</v>
          </cell>
          <cell r="H96" t="str">
            <v>2400301</v>
          </cell>
          <cell r="I96" t="str">
            <v>显微镜</v>
          </cell>
          <cell r="J96" t="str">
            <v>FV3000</v>
          </cell>
          <cell r="K96" t="str">
            <v>台</v>
          </cell>
          <cell r="L96" t="str">
            <v>1798000</v>
          </cell>
          <cell r="M96" t="str">
            <v>869033.23</v>
          </cell>
          <cell r="N96" t="str">
            <v>928966.77</v>
          </cell>
          <cell r="O96" t="str">
            <v>购置</v>
          </cell>
          <cell r="P96" t="str">
            <v>在用</v>
          </cell>
          <cell r="Q96" t="str">
            <v>2年5个月</v>
          </cell>
          <cell r="R96" t="str">
            <v>5</v>
          </cell>
          <cell r="S96" t="str">
            <v>丁鑫</v>
          </cell>
        </row>
        <row r="97">
          <cell r="C97" t="str">
            <v>19A11986</v>
          </cell>
          <cell r="D97" t="str">
            <v>扫描电子显微镜</v>
          </cell>
          <cell r="E97" t="str">
            <v>蚕学与系统生物学研究所办公室</v>
          </cell>
          <cell r="F97" t="str">
            <v>蚕学与系统生物学研究所（家蚕基因组生物学国家重点实验室）</v>
          </cell>
          <cell r="G97" t="str">
            <v>03040702</v>
          </cell>
          <cell r="H97" t="str">
            <v>2400306</v>
          </cell>
          <cell r="I97" t="str">
            <v>电子光学及离子光学仪器</v>
          </cell>
          <cell r="J97" t="str">
            <v>SU3500</v>
          </cell>
          <cell r="K97" t="str">
            <v>放大倍数5-3000000，具有高低真空系统</v>
          </cell>
          <cell r="L97" t="str">
            <v>1330000</v>
          </cell>
          <cell r="M97" t="str">
            <v>642833.23</v>
          </cell>
          <cell r="N97" t="str">
            <v>687166.77</v>
          </cell>
          <cell r="O97" t="str">
            <v>购置</v>
          </cell>
          <cell r="P97" t="str">
            <v>在用</v>
          </cell>
          <cell r="Q97" t="str">
            <v>2年5个月</v>
          </cell>
          <cell r="R97" t="str">
            <v>5</v>
          </cell>
          <cell r="S97" t="str">
            <v>丁鑫</v>
          </cell>
        </row>
        <row r="98">
          <cell r="C98" t="str">
            <v>19A11991</v>
          </cell>
          <cell r="D98" t="str">
            <v>分子相互作用分析系统</v>
          </cell>
          <cell r="E98" t="str">
            <v>蚕学与系统生物学研究所办公室</v>
          </cell>
          <cell r="F98" t="str">
            <v>蚕学与系统生物学研究所（家蚕基因组生物学国家重点实验室）</v>
          </cell>
          <cell r="G98" t="str">
            <v>0303022602</v>
          </cell>
          <cell r="H98" t="str">
            <v>2400403</v>
          </cell>
          <cell r="I98" t="str">
            <v>热学式分析仪器</v>
          </cell>
          <cell r="J98" t="str">
            <v>Monolith NT.115 RED</v>
          </cell>
          <cell r="K98" t="str">
            <v>16道热泳动</v>
          </cell>
          <cell r="L98" t="str">
            <v>1050000</v>
          </cell>
          <cell r="M98" t="str">
            <v>507500</v>
          </cell>
          <cell r="N98" t="str">
            <v>542500</v>
          </cell>
          <cell r="O98" t="str">
            <v>购置</v>
          </cell>
          <cell r="P98" t="str">
            <v>在用</v>
          </cell>
          <cell r="Q98" t="str">
            <v>2年5个月</v>
          </cell>
          <cell r="R98" t="str">
            <v>5</v>
          </cell>
          <cell r="S98" t="str">
            <v>丁鑫</v>
          </cell>
        </row>
        <row r="99">
          <cell r="C99" t="str">
            <v>19A11993</v>
          </cell>
          <cell r="D99" t="str">
            <v>流式细胞分选仪</v>
          </cell>
          <cell r="E99" t="str">
            <v>蚕学与系统生物学研究所办公室</v>
          </cell>
          <cell r="F99" t="str">
            <v>蚕学与系统生物学研究所（家蚕基因组生物学国家重点实验室）</v>
          </cell>
          <cell r="G99" t="str">
            <v>0314131303</v>
          </cell>
          <cell r="H99" t="str">
            <v>3601301</v>
          </cell>
          <cell r="I99" t="str">
            <v>教学数学专用仪器</v>
          </cell>
          <cell r="J99" t="str">
            <v>MoFlo  XDP</v>
          </cell>
          <cell r="K99" t="str">
            <v>荧光激发、分析细胞特性；细胞：BECKMAN</v>
          </cell>
          <cell r="L99" t="str">
            <v>2750000</v>
          </cell>
          <cell r="M99" t="str">
            <v>1329166.57</v>
          </cell>
          <cell r="N99" t="str">
            <v>1420833.43</v>
          </cell>
          <cell r="O99" t="str">
            <v>购置</v>
          </cell>
          <cell r="P99" t="str">
            <v>在用</v>
          </cell>
          <cell r="Q99" t="str">
            <v>2年5个月</v>
          </cell>
          <cell r="R99" t="str">
            <v>5</v>
          </cell>
          <cell r="S99" t="str">
            <v>赵东超</v>
          </cell>
        </row>
        <row r="100">
          <cell r="C100" t="str">
            <v>19A12049</v>
          </cell>
          <cell r="D100" t="str">
            <v>中央空调设备（水机）</v>
          </cell>
          <cell r="E100" t="str">
            <v>附中膳食中心</v>
          </cell>
          <cell r="F100" t="str">
            <v>附属中学</v>
          </cell>
          <cell r="G100" t="str">
            <v>04070618</v>
          </cell>
          <cell r="H100" t="str">
            <v>2101999</v>
          </cell>
          <cell r="I100" t="str">
            <v>其他制冷空调设备</v>
          </cell>
          <cell r="J100" t="str">
            <v>格力</v>
          </cell>
          <cell r="K100" t="str">
            <v>格力</v>
          </cell>
          <cell r="L100" t="str">
            <v>1979683.84</v>
          </cell>
          <cell r="M100" t="str">
            <v>429938.13</v>
          </cell>
          <cell r="N100" t="str">
            <v>1549745.71</v>
          </cell>
          <cell r="O100" t="str">
            <v>购置</v>
          </cell>
          <cell r="P100" t="str">
            <v>在用</v>
          </cell>
          <cell r="Q100" t="str">
            <v>2年5个月</v>
          </cell>
          <cell r="R100" t="str">
            <v>10</v>
          </cell>
          <cell r="S100" t="str">
            <v>陈铎</v>
          </cell>
        </row>
        <row r="101">
          <cell r="C101" t="str">
            <v>19A12320</v>
          </cell>
          <cell r="D101" t="str">
            <v>钙离子成像系统</v>
          </cell>
          <cell r="E101" t="str">
            <v>农业科学研究院办公室</v>
          </cell>
          <cell r="F101" t="str">
            <v>农业科学研究院</v>
          </cell>
          <cell r="G101" t="str">
            <v>0317031802</v>
          </cell>
          <cell r="H101" t="str">
            <v>2020400</v>
          </cell>
          <cell r="I101" t="str">
            <v>照相机及器材</v>
          </cell>
          <cell r="J101" t="str">
            <v>Axio Observer 7</v>
          </cell>
          <cell r="K101" t="str">
            <v>64GB</v>
          </cell>
          <cell r="L101" t="str">
            <v>1115000</v>
          </cell>
          <cell r="M101" t="str">
            <v>449097.19</v>
          </cell>
          <cell r="N101" t="str">
            <v>665902.81</v>
          </cell>
          <cell r="O101" t="str">
            <v>购置</v>
          </cell>
          <cell r="P101" t="str">
            <v>在用</v>
          </cell>
          <cell r="Q101" t="str">
            <v>2年5个月</v>
          </cell>
          <cell r="R101" t="str">
            <v>6</v>
          </cell>
          <cell r="S101" t="str">
            <v>周燕</v>
          </cell>
        </row>
        <row r="102">
          <cell r="C102" t="str">
            <v>19A12321</v>
          </cell>
          <cell r="D102" t="str">
            <v>微量热泳动仪</v>
          </cell>
          <cell r="E102" t="str">
            <v>农业科学研究院办公室</v>
          </cell>
          <cell r="F102" t="str">
            <v>农业科学研究院</v>
          </cell>
          <cell r="G102" t="str">
            <v>03030905</v>
          </cell>
          <cell r="H102" t="str">
            <v>2400499</v>
          </cell>
          <cell r="I102" t="str">
            <v>其他分析仪器</v>
          </cell>
          <cell r="J102" t="str">
            <v>Monolith NT.115</v>
          </cell>
          <cell r="K102" t="str">
            <v>500GB</v>
          </cell>
          <cell r="L102" t="str">
            <v>1538000</v>
          </cell>
          <cell r="M102" t="str">
            <v>743366.57</v>
          </cell>
          <cell r="N102" t="str">
            <v>794633.43</v>
          </cell>
          <cell r="O102" t="str">
            <v>购置</v>
          </cell>
          <cell r="P102" t="str">
            <v>在用</v>
          </cell>
          <cell r="Q102" t="str">
            <v>2年5个月</v>
          </cell>
          <cell r="R102" t="str">
            <v>5</v>
          </cell>
          <cell r="S102" t="str">
            <v>丁碧月</v>
          </cell>
        </row>
        <row r="103">
          <cell r="C103" t="str">
            <v>19A13611</v>
          </cell>
          <cell r="D103" t="str">
            <v>高分辨扫描探针显微镜</v>
          </cell>
          <cell r="E103" t="str">
            <v>药物化学教研室</v>
          </cell>
          <cell r="F103" t="str">
            <v>药学院 中医药学院</v>
          </cell>
          <cell r="G103" t="str">
            <v>0304070202</v>
          </cell>
          <cell r="H103" t="str">
            <v>2400306</v>
          </cell>
          <cell r="I103" t="str">
            <v>电子光学及离子光学仪器</v>
          </cell>
          <cell r="J103" t="str">
            <v>Multimode 8</v>
          </cell>
          <cell r="K103" t="str">
            <v>1.接触模式 2.轻敲模式 3.相位成像模式 4.智能成像模式 5.峰值力轻敲模式 6.扭矩共振模式 7.横向力显微镜</v>
          </cell>
          <cell r="L103" t="str">
            <v>1050000</v>
          </cell>
          <cell r="M103" t="str">
            <v>490000</v>
          </cell>
          <cell r="N103" t="str">
            <v>560000</v>
          </cell>
          <cell r="O103" t="str">
            <v>购置</v>
          </cell>
          <cell r="P103" t="str">
            <v>在用</v>
          </cell>
          <cell r="Q103" t="str">
            <v>2年3个月</v>
          </cell>
          <cell r="R103" t="str">
            <v>5</v>
          </cell>
          <cell r="S103" t="str">
            <v>毛诚德</v>
          </cell>
        </row>
        <row r="104">
          <cell r="C104" t="str">
            <v>19A13712</v>
          </cell>
          <cell r="D104" t="str">
            <v>激光共聚焦显微镜</v>
          </cell>
          <cell r="E104" t="str">
            <v>生物技术中心办公室</v>
          </cell>
          <cell r="F104" t="str">
            <v>生物技术中心</v>
          </cell>
          <cell r="G104" t="str">
            <v>03040112</v>
          </cell>
          <cell r="H104" t="str">
            <v>2400301</v>
          </cell>
          <cell r="I104" t="str">
            <v>显微镜</v>
          </cell>
          <cell r="J104" t="str">
            <v>Leica TCS SP8</v>
          </cell>
          <cell r="K104" t="str">
            <v>四荧光通道双目倒置激光共聚焦显微镜10X100</v>
          </cell>
          <cell r="L104" t="str">
            <v>1998000</v>
          </cell>
          <cell r="M104" t="str">
            <v>865800</v>
          </cell>
          <cell r="N104" t="str">
            <v>1132200</v>
          </cell>
          <cell r="O104" t="str">
            <v>购置</v>
          </cell>
          <cell r="P104" t="str">
            <v>在用</v>
          </cell>
          <cell r="Q104" t="str">
            <v>2年2个月</v>
          </cell>
          <cell r="R104" t="str">
            <v>5</v>
          </cell>
          <cell r="S104" t="str">
            <v>侯磊</v>
          </cell>
        </row>
        <row r="105">
          <cell r="C105" t="str">
            <v>19A14321</v>
          </cell>
          <cell r="D105" t="str">
            <v>原子力显微镜</v>
          </cell>
          <cell r="E105" t="str">
            <v>发光与实时分析教育部重点实验室</v>
          </cell>
          <cell r="F105" t="str">
            <v>药学院 中医药学院</v>
          </cell>
          <cell r="G105" t="str">
            <v>03040100</v>
          </cell>
          <cell r="H105" t="str">
            <v>2400301</v>
          </cell>
          <cell r="I105" t="str">
            <v>显微镜</v>
          </cell>
          <cell r="J105" t="str">
            <v>SmartSPM</v>
          </cell>
          <cell r="K105" t="str">
            <v>1、AFM模式（需配备对应类型探针） 接触式，半接触式，非接触式，相位模式，侧向力模式，力调制模式，磁力显微镜，扫描开尔文显微镜，扫描电容显微镜，静电力显微镜，纳米刻蚀，纳米操纵。 2、AFM测量头 反馈激光≥1300纳米。</v>
          </cell>
          <cell r="L105" t="str">
            <v>1730961.5</v>
          </cell>
          <cell r="M105" t="str">
            <v>807781.98</v>
          </cell>
          <cell r="N105" t="str">
            <v>923179.52</v>
          </cell>
          <cell r="O105" t="str">
            <v>购置</v>
          </cell>
          <cell r="P105" t="str">
            <v>在用</v>
          </cell>
          <cell r="Q105" t="str">
            <v>2年3个月</v>
          </cell>
          <cell r="R105" t="str">
            <v>5</v>
          </cell>
          <cell r="S105" t="str">
            <v>李春梅</v>
          </cell>
        </row>
        <row r="106">
          <cell r="C106" t="str">
            <v>20072012</v>
          </cell>
          <cell r="D106" t="str">
            <v>扫描电子显微镜</v>
          </cell>
          <cell r="E106" t="str">
            <v>环境化学研究所</v>
          </cell>
          <cell r="F106" t="str">
            <v>化学化工学院</v>
          </cell>
          <cell r="G106" t="str">
            <v>03040701</v>
          </cell>
          <cell r="H106" t="str">
            <v>2400306</v>
          </cell>
          <cell r="I106"/>
          <cell r="J106" t="str">
            <v>S-4800</v>
          </cell>
          <cell r="K106" t="str">
            <v>*</v>
          </cell>
          <cell r="L106" t="str">
            <v>2342614.68</v>
          </cell>
          <cell r="M106" t="str">
            <v>2342614.68</v>
          </cell>
          <cell r="N106" t="str">
            <v>0.00</v>
          </cell>
          <cell r="O106" t="str">
            <v>购置</v>
          </cell>
          <cell r="P106" t="str">
            <v>在用</v>
          </cell>
          <cell r="Q106" t="str">
            <v>14年11个月</v>
          </cell>
          <cell r="R106" t="str">
            <v>5</v>
          </cell>
          <cell r="S106" t="str">
            <v>甄淑君</v>
          </cell>
        </row>
        <row r="107">
          <cell r="C107" t="str">
            <v>20073493</v>
          </cell>
          <cell r="D107" t="str">
            <v>振动样品磁强计</v>
          </cell>
          <cell r="E107" t="str">
            <v>创新创业发展中心</v>
          </cell>
          <cell r="F107" t="str">
            <v>物理科学与技术学院</v>
          </cell>
          <cell r="G107" t="str">
            <v>03020620</v>
          </cell>
          <cell r="H107" t="str">
            <v>2400206</v>
          </cell>
          <cell r="I107"/>
          <cell r="J107" t="str">
            <v>EV11</v>
          </cell>
          <cell r="K107" t="str">
            <v>*</v>
          </cell>
          <cell r="L107" t="str">
            <v>1551514</v>
          </cell>
          <cell r="M107" t="str">
            <v>1551514</v>
          </cell>
          <cell r="N107" t="str">
            <v>0</v>
          </cell>
          <cell r="O107" t="str">
            <v>购置</v>
          </cell>
          <cell r="P107" t="str">
            <v>在用</v>
          </cell>
          <cell r="Q107" t="str">
            <v>14年9个月</v>
          </cell>
          <cell r="R107" t="str">
            <v>5</v>
          </cell>
          <cell r="S107" t="str">
            <v>陈鹏</v>
          </cell>
        </row>
        <row r="108">
          <cell r="C108" t="str">
            <v>20076050</v>
          </cell>
          <cell r="D108" t="str">
            <v>三角钢琴</v>
          </cell>
          <cell r="E108" t="str">
            <v>钢琴分室</v>
          </cell>
          <cell r="F108" t="str">
            <v>音乐学院</v>
          </cell>
          <cell r="G108" t="str">
            <v>08011001</v>
          </cell>
          <cell r="H108" t="str">
            <v>3700104</v>
          </cell>
          <cell r="I108"/>
          <cell r="J108" t="str">
            <v>*</v>
          </cell>
          <cell r="K108" t="str">
            <v>D274</v>
          </cell>
          <cell r="L108" t="str">
            <v>1059084</v>
          </cell>
          <cell r="M108" t="str">
            <v>1059084</v>
          </cell>
          <cell r="N108" t="str">
            <v>0</v>
          </cell>
          <cell r="O108" t="str">
            <v>购置</v>
          </cell>
          <cell r="P108" t="str">
            <v>在用</v>
          </cell>
          <cell r="Q108" t="str">
            <v>14年6个月</v>
          </cell>
          <cell r="R108" t="str">
            <v>5</v>
          </cell>
          <cell r="S108" t="str">
            <v>冉睿</v>
          </cell>
        </row>
        <row r="109">
          <cell r="C109" t="str">
            <v>20083079</v>
          </cell>
          <cell r="D109" t="str">
            <v>多功能超高真空制样系统</v>
          </cell>
          <cell r="E109" t="str">
            <v>创新创业发展中心</v>
          </cell>
          <cell r="F109" t="str">
            <v>物理科学与技术学院</v>
          </cell>
          <cell r="G109" t="str">
            <v>03061859</v>
          </cell>
          <cell r="H109" t="str">
            <v>2400699</v>
          </cell>
          <cell r="I109"/>
          <cell r="J109" t="str">
            <v>非标</v>
          </cell>
          <cell r="K109" t="str">
            <v>*</v>
          </cell>
          <cell r="L109" t="str">
            <v>1678000</v>
          </cell>
          <cell r="M109" t="str">
            <v>1678000</v>
          </cell>
          <cell r="N109" t="str">
            <v>0</v>
          </cell>
          <cell r="O109" t="str">
            <v>购置</v>
          </cell>
          <cell r="P109" t="str">
            <v>在用</v>
          </cell>
          <cell r="Q109" t="str">
            <v>13年9个月</v>
          </cell>
          <cell r="R109" t="str">
            <v>5</v>
          </cell>
          <cell r="S109" t="str">
            <v>熊祖洪</v>
          </cell>
        </row>
        <row r="110">
          <cell r="C110" t="str">
            <v>20085919</v>
          </cell>
          <cell r="D110" t="str">
            <v>荧光光谱仪</v>
          </cell>
          <cell r="E110" t="str">
            <v>环境化学研究所</v>
          </cell>
          <cell r="F110" t="str">
            <v>化学化工学院</v>
          </cell>
          <cell r="G110" t="str">
            <v>03030429</v>
          </cell>
          <cell r="H110" t="str">
            <v>2400404</v>
          </cell>
          <cell r="I110"/>
          <cell r="J110" t="str">
            <v>FL-TCSPC</v>
          </cell>
          <cell r="K110" t="str">
            <v>*</v>
          </cell>
          <cell r="L110" t="str">
            <v>1176740</v>
          </cell>
          <cell r="M110" t="str">
            <v>1176740</v>
          </cell>
          <cell r="N110" t="str">
            <v>0</v>
          </cell>
          <cell r="O110" t="str">
            <v>购置</v>
          </cell>
          <cell r="P110" t="str">
            <v>在用</v>
          </cell>
          <cell r="Q110" t="str">
            <v>13年3个月</v>
          </cell>
          <cell r="R110" t="str">
            <v>5</v>
          </cell>
          <cell r="S110" t="str">
            <v>李原芳</v>
          </cell>
        </row>
        <row r="111">
          <cell r="C111" t="str">
            <v>20097581</v>
          </cell>
          <cell r="D111" t="str">
            <v>循环水养殖系统</v>
          </cell>
          <cell r="E111" t="str">
            <v>动物科学实验教学中心（北碚）</v>
          </cell>
          <cell r="F111" t="str">
            <v>动物科学技术学院</v>
          </cell>
          <cell r="G111" t="str">
            <v>03100306</v>
          </cell>
          <cell r="H111" t="str">
            <v>3600199</v>
          </cell>
          <cell r="I111"/>
          <cell r="J111" t="str">
            <v>*</v>
          </cell>
          <cell r="K111" t="str">
            <v>*</v>
          </cell>
          <cell r="L111" t="str">
            <v>1365176.63</v>
          </cell>
          <cell r="M111" t="str">
            <v>1365176.63</v>
          </cell>
          <cell r="N111" t="str">
            <v>0.00</v>
          </cell>
          <cell r="O111" t="str">
            <v>购置</v>
          </cell>
          <cell r="P111" t="str">
            <v>在用</v>
          </cell>
          <cell r="Q111" t="str">
            <v>12年3个月</v>
          </cell>
          <cell r="R111" t="str">
            <v>5</v>
          </cell>
          <cell r="S111" t="str">
            <v>李云</v>
          </cell>
        </row>
        <row r="112">
          <cell r="C112" t="str">
            <v>2010006GG</v>
          </cell>
          <cell r="D112" t="str">
            <v>饮料灌装生产线</v>
          </cell>
          <cell r="E112" t="str">
            <v>加工课题</v>
          </cell>
          <cell r="F112" t="str">
            <v>柑桔研究所</v>
          </cell>
          <cell r="G112" t="str">
            <v>04310000</v>
          </cell>
          <cell r="H112" t="str">
            <v>3159900</v>
          </cell>
          <cell r="I112"/>
          <cell r="J112" t="str">
            <v>*</v>
          </cell>
          <cell r="K112" t="str">
            <v>*</v>
          </cell>
          <cell r="L112" t="str">
            <v>1060000</v>
          </cell>
          <cell r="M112" t="str">
            <v>1060000</v>
          </cell>
          <cell r="N112" t="str">
            <v>0</v>
          </cell>
          <cell r="O112" t="str">
            <v>购置</v>
          </cell>
          <cell r="P112" t="str">
            <v>在用</v>
          </cell>
          <cell r="Q112" t="str">
            <v>12年</v>
          </cell>
          <cell r="R112" t="str">
            <v>10</v>
          </cell>
          <cell r="S112" t="str">
            <v>黄林华</v>
          </cell>
        </row>
        <row r="113">
          <cell r="C113" t="str">
            <v>20100242</v>
          </cell>
          <cell r="D113" t="str">
            <v>正置激光聚焦显微镜</v>
          </cell>
          <cell r="E113" t="str">
            <v>分子发育生物学实验室</v>
          </cell>
          <cell r="F113" t="str">
            <v>生命科学学院</v>
          </cell>
          <cell r="G113" t="str">
            <v>03040100</v>
          </cell>
          <cell r="H113" t="str">
            <v>2400301</v>
          </cell>
          <cell r="I113"/>
          <cell r="J113" t="str">
            <v>SP5</v>
          </cell>
          <cell r="K113" t="str">
            <v>*</v>
          </cell>
          <cell r="L113" t="str">
            <v>2315118.65</v>
          </cell>
          <cell r="M113" t="str">
            <v>2315118.65</v>
          </cell>
          <cell r="N113" t="str">
            <v>0.00</v>
          </cell>
          <cell r="O113" t="str">
            <v>购置</v>
          </cell>
          <cell r="P113" t="str">
            <v>在用</v>
          </cell>
          <cell r="Q113" t="str">
            <v>12年2个月</v>
          </cell>
          <cell r="R113" t="str">
            <v>5</v>
          </cell>
          <cell r="S113" t="str">
            <v>罗凌飞</v>
          </cell>
        </row>
        <row r="114">
          <cell r="C114" t="str">
            <v>20100419</v>
          </cell>
          <cell r="D114" t="str">
            <v>斑马鱼养殖系统</v>
          </cell>
          <cell r="E114" t="str">
            <v>分子发育生物学实验室</v>
          </cell>
          <cell r="F114" t="str">
            <v>生命科学学院</v>
          </cell>
          <cell r="G114" t="str">
            <v>03100306</v>
          </cell>
          <cell r="H114" t="str">
            <v>3600199</v>
          </cell>
          <cell r="I114"/>
          <cell r="J114" t="str">
            <v>ESEN-AW-DV5</v>
          </cell>
          <cell r="K114" t="str">
            <v>*</v>
          </cell>
          <cell r="L114" t="str">
            <v>2300000</v>
          </cell>
          <cell r="M114" t="str">
            <v>2300000</v>
          </cell>
          <cell r="N114" t="str">
            <v>0</v>
          </cell>
          <cell r="O114" t="str">
            <v>购置</v>
          </cell>
          <cell r="P114" t="str">
            <v>在用</v>
          </cell>
          <cell r="Q114" t="str">
            <v>12年2个月</v>
          </cell>
          <cell r="R114" t="str">
            <v>5</v>
          </cell>
          <cell r="S114" t="str">
            <v>罗凌飞</v>
          </cell>
        </row>
        <row r="115">
          <cell r="C115" t="str">
            <v>20102199</v>
          </cell>
          <cell r="D115" t="str">
            <v>细胞成像系统</v>
          </cell>
          <cell r="E115" t="str">
            <v>环境化学研究所</v>
          </cell>
          <cell r="F115" t="str">
            <v>化学化工学院</v>
          </cell>
          <cell r="G115" t="str">
            <v>03030611</v>
          </cell>
          <cell r="H115" t="str">
            <v>2400408</v>
          </cell>
          <cell r="I115"/>
          <cell r="J115" t="str">
            <v>IX81LCS-DSU</v>
          </cell>
          <cell r="K115" t="str">
            <v>*</v>
          </cell>
          <cell r="L115" t="str">
            <v>1502000.41</v>
          </cell>
          <cell r="M115" t="str">
            <v>1502000.41</v>
          </cell>
          <cell r="N115" t="str">
            <v>0.00</v>
          </cell>
          <cell r="O115" t="str">
            <v>购置</v>
          </cell>
          <cell r="P115" t="str">
            <v>在用</v>
          </cell>
          <cell r="Q115" t="str">
            <v>11年9个月</v>
          </cell>
          <cell r="R115" t="str">
            <v>5</v>
          </cell>
          <cell r="S115" t="str">
            <v>李原芳</v>
          </cell>
        </row>
        <row r="116">
          <cell r="C116" t="str">
            <v>20102287</v>
          </cell>
          <cell r="D116" t="str">
            <v>稳定同位素质谱仪</v>
          </cell>
          <cell r="E116" t="str">
            <v>自然地理实验室</v>
          </cell>
          <cell r="F116" t="str">
            <v>地理科学学院</v>
          </cell>
          <cell r="G116" t="str">
            <v>03030705</v>
          </cell>
          <cell r="H116" t="str">
            <v>2400407</v>
          </cell>
          <cell r="I116"/>
          <cell r="J116" t="str">
            <v>Delta-V-Plus</v>
          </cell>
          <cell r="K116" t="str">
            <v>*</v>
          </cell>
          <cell r="L116" t="str">
            <v>3617907.25</v>
          </cell>
          <cell r="M116" t="str">
            <v>3617907.25</v>
          </cell>
          <cell r="N116" t="str">
            <v>0.00</v>
          </cell>
          <cell r="O116" t="str">
            <v>购置</v>
          </cell>
          <cell r="P116" t="str">
            <v>在用</v>
          </cell>
          <cell r="Q116" t="str">
            <v>11年9个月</v>
          </cell>
          <cell r="R116" t="str">
            <v>5</v>
          </cell>
          <cell r="S116" t="str">
            <v>杨琰</v>
          </cell>
        </row>
        <row r="117">
          <cell r="C117" t="str">
            <v>20103745</v>
          </cell>
          <cell r="D117" t="str">
            <v>核磁共振成像系统</v>
          </cell>
          <cell r="E117" t="str">
            <v>眼动实验室</v>
          </cell>
          <cell r="F117" t="str">
            <v>心理学部</v>
          </cell>
          <cell r="G117" t="str">
            <v>03030709</v>
          </cell>
          <cell r="H117" t="str">
            <v>2400406</v>
          </cell>
          <cell r="I117"/>
          <cell r="J117" t="str">
            <v>3T</v>
          </cell>
          <cell r="K117" t="str">
            <v>MAGNET OMTRIO A TIM</v>
          </cell>
          <cell r="L117" t="str">
            <v>27485634.76</v>
          </cell>
          <cell r="M117" t="str">
            <v>27485634.76</v>
          </cell>
          <cell r="N117" t="str">
            <v>0.00</v>
          </cell>
          <cell r="O117" t="str">
            <v>购置</v>
          </cell>
          <cell r="P117" t="str">
            <v>在用</v>
          </cell>
          <cell r="Q117" t="str">
            <v>11年6个月</v>
          </cell>
          <cell r="R117" t="str">
            <v>5</v>
          </cell>
          <cell r="S117" t="str">
            <v>雷旭</v>
          </cell>
        </row>
        <row r="118">
          <cell r="C118" t="str">
            <v>20103997</v>
          </cell>
          <cell r="D118" t="str">
            <v>生物大分子相互作用分析仪</v>
          </cell>
          <cell r="E118" t="str">
            <v>蚕学与系统生物学研究所办公室</v>
          </cell>
          <cell r="F118" t="str">
            <v>蚕学与系统生物学研究所（家蚕基因组生物学国家重点实验室）</v>
          </cell>
          <cell r="G118" t="str">
            <v>03030902</v>
          </cell>
          <cell r="H118" t="str">
            <v>2400499</v>
          </cell>
          <cell r="I118"/>
          <cell r="J118" t="str">
            <v>Biacore3000</v>
          </cell>
          <cell r="K118" t="str">
            <v>*</v>
          </cell>
          <cell r="L118" t="str">
            <v>1918555.2</v>
          </cell>
          <cell r="M118" t="str">
            <v>1918555.2</v>
          </cell>
          <cell r="N118" t="str">
            <v>0.0</v>
          </cell>
          <cell r="O118" t="str">
            <v>购置</v>
          </cell>
          <cell r="P118" t="str">
            <v>在用</v>
          </cell>
          <cell r="Q118" t="str">
            <v>11年6个月</v>
          </cell>
          <cell r="R118" t="str">
            <v>5</v>
          </cell>
          <cell r="S118" t="str">
            <v>赵东超</v>
          </cell>
        </row>
        <row r="119">
          <cell r="C119" t="str">
            <v>20104892</v>
          </cell>
          <cell r="D119" t="str">
            <v>显微镜</v>
          </cell>
          <cell r="E119" t="str">
            <v>创新创业发展中心</v>
          </cell>
          <cell r="F119" t="str">
            <v>物理科学与技术学院</v>
          </cell>
          <cell r="G119" t="str">
            <v>03040100</v>
          </cell>
          <cell r="H119" t="str">
            <v>2400301</v>
          </cell>
          <cell r="I119"/>
          <cell r="J119" t="str">
            <v>USM1500-M</v>
          </cell>
          <cell r="K119" t="str">
            <v>*</v>
          </cell>
          <cell r="L119" t="str">
            <v>1983799.01</v>
          </cell>
          <cell r="M119" t="str">
            <v>1983799.01</v>
          </cell>
          <cell r="N119" t="str">
            <v>0.00</v>
          </cell>
          <cell r="O119" t="str">
            <v>购置</v>
          </cell>
          <cell r="P119" t="str">
            <v>在用</v>
          </cell>
          <cell r="Q119" t="str">
            <v>11年5个月</v>
          </cell>
          <cell r="R119" t="str">
            <v>5</v>
          </cell>
          <cell r="S119" t="str">
            <v>王俊忠</v>
          </cell>
        </row>
        <row r="120">
          <cell r="C120" t="str">
            <v>20117251</v>
          </cell>
          <cell r="D120" t="str">
            <v>高速流式细胞分选仪</v>
          </cell>
          <cell r="E120" t="str">
            <v>分子发育生物学实验室</v>
          </cell>
          <cell r="F120" t="str">
            <v>生命科学学院</v>
          </cell>
          <cell r="G120" t="str">
            <v>03141313</v>
          </cell>
          <cell r="H120" t="str">
            <v>3601399</v>
          </cell>
          <cell r="I120"/>
          <cell r="J120" t="str">
            <v>Moflo XDP</v>
          </cell>
          <cell r="K120" t="str">
            <v>*</v>
          </cell>
          <cell r="L120" t="str">
            <v>3463026.01</v>
          </cell>
          <cell r="M120" t="str">
            <v>3463026.01</v>
          </cell>
          <cell r="N120" t="str">
            <v>0.00</v>
          </cell>
          <cell r="O120" t="str">
            <v>购置</v>
          </cell>
          <cell r="P120" t="str">
            <v>在用</v>
          </cell>
          <cell r="Q120" t="str">
            <v>10年3个月</v>
          </cell>
          <cell r="R120" t="str">
            <v>5</v>
          </cell>
          <cell r="S120" t="str">
            <v>罗凌飞</v>
          </cell>
        </row>
        <row r="121">
          <cell r="C121" t="str">
            <v>20117699</v>
          </cell>
          <cell r="D121" t="str">
            <v>双光子激光共聚焦显微镜</v>
          </cell>
          <cell r="E121" t="str">
            <v>分子发育生物学实验室</v>
          </cell>
          <cell r="F121" t="str">
            <v>生命科学学院</v>
          </cell>
          <cell r="G121" t="str">
            <v>03040100</v>
          </cell>
          <cell r="H121" t="str">
            <v>2400301</v>
          </cell>
          <cell r="I121"/>
          <cell r="J121" t="str">
            <v>LSM780NL0</v>
          </cell>
          <cell r="K121" t="str">
            <v>*</v>
          </cell>
          <cell r="L121" t="str">
            <v>4477777.3</v>
          </cell>
          <cell r="M121" t="str">
            <v>4477777.3</v>
          </cell>
          <cell r="N121" t="str">
            <v>0.0</v>
          </cell>
          <cell r="O121" t="str">
            <v>购置</v>
          </cell>
          <cell r="P121" t="str">
            <v>待修</v>
          </cell>
          <cell r="Q121" t="str">
            <v>10年3个月</v>
          </cell>
          <cell r="R121" t="str">
            <v>5</v>
          </cell>
          <cell r="S121" t="str">
            <v>罗凌飞</v>
          </cell>
        </row>
        <row r="122">
          <cell r="C122" t="str">
            <v>20121528</v>
          </cell>
          <cell r="D122" t="str">
            <v>斑马鱼养殖单元</v>
          </cell>
          <cell r="E122" t="str">
            <v>水产所</v>
          </cell>
          <cell r="F122" t="str">
            <v>生命科学学院</v>
          </cell>
          <cell r="G122" t="str">
            <v>03100306</v>
          </cell>
          <cell r="H122" t="str">
            <v>3600199</v>
          </cell>
          <cell r="I122"/>
          <cell r="J122" t="str">
            <v>自制</v>
          </cell>
          <cell r="K122" t="str">
            <v>*</v>
          </cell>
          <cell r="L122" t="str">
            <v>1158000</v>
          </cell>
          <cell r="M122" t="str">
            <v>1158000</v>
          </cell>
          <cell r="N122" t="str">
            <v>0</v>
          </cell>
          <cell r="O122" t="str">
            <v>自制</v>
          </cell>
          <cell r="P122" t="str">
            <v>在用</v>
          </cell>
          <cell r="Q122" t="str">
            <v>10年2个月</v>
          </cell>
          <cell r="R122" t="str">
            <v>5</v>
          </cell>
          <cell r="S122" t="str">
            <v>黄红辉</v>
          </cell>
        </row>
        <row r="123">
          <cell r="C123" t="str">
            <v>20129052</v>
          </cell>
          <cell r="D123" t="str">
            <v>西门子DR</v>
          </cell>
          <cell r="E123" t="str">
            <v>医院办公室</v>
          </cell>
          <cell r="F123" t="str">
            <v>医院</v>
          </cell>
          <cell r="G123" t="str">
            <v>05020751</v>
          </cell>
          <cell r="H123" t="str">
            <v>2329900</v>
          </cell>
          <cell r="I123"/>
          <cell r="J123" t="str">
            <v>AXIOM Aristos VX Plu</v>
          </cell>
          <cell r="K123" t="str">
            <v>*</v>
          </cell>
          <cell r="L123" t="str">
            <v>2179000</v>
          </cell>
          <cell r="M123" t="str">
            <v>2179000</v>
          </cell>
          <cell r="N123" t="str">
            <v>0</v>
          </cell>
          <cell r="O123" t="str">
            <v>购置</v>
          </cell>
          <cell r="P123" t="str">
            <v>在用</v>
          </cell>
          <cell r="Q123" t="str">
            <v>9年6个月</v>
          </cell>
          <cell r="R123" t="str">
            <v>5</v>
          </cell>
          <cell r="S123" t="str">
            <v>付春侨</v>
          </cell>
        </row>
        <row r="124">
          <cell r="C124" t="str">
            <v>20129735</v>
          </cell>
          <cell r="D124" t="str">
            <v>激光共聚焦显微镜</v>
          </cell>
          <cell r="E124" t="str">
            <v>蚕学与系统生物学研究所办公室</v>
          </cell>
          <cell r="F124" t="str">
            <v>蚕学与系统生物学研究所（家蚕基因组生物学国家重点实验室）</v>
          </cell>
          <cell r="G124" t="str">
            <v>03040112</v>
          </cell>
          <cell r="H124" t="str">
            <v>2400301</v>
          </cell>
          <cell r="I124"/>
          <cell r="J124" t="str">
            <v>Olympus Fv1000</v>
          </cell>
          <cell r="K124" t="str">
            <v>*</v>
          </cell>
          <cell r="L124" t="str">
            <v>2576041.28</v>
          </cell>
          <cell r="M124" t="str">
            <v>2576041.28</v>
          </cell>
          <cell r="N124" t="str">
            <v>0.00</v>
          </cell>
          <cell r="O124" t="str">
            <v>购置</v>
          </cell>
          <cell r="P124" t="str">
            <v>在用</v>
          </cell>
          <cell r="Q124" t="str">
            <v>9年5个月</v>
          </cell>
          <cell r="R124" t="str">
            <v>5</v>
          </cell>
          <cell r="S124" t="str">
            <v>杨丽群</v>
          </cell>
        </row>
        <row r="125">
          <cell r="C125" t="str">
            <v>20131259</v>
          </cell>
          <cell r="D125" t="str">
            <v>聚焦光谱仪</v>
          </cell>
          <cell r="E125" t="str">
            <v>发光与实时分析教育部重点实验室</v>
          </cell>
          <cell r="F125" t="str">
            <v>药学院 中医药学院</v>
          </cell>
          <cell r="G125" t="str">
            <v>03040404</v>
          </cell>
          <cell r="H125" t="str">
            <v>2400304</v>
          </cell>
          <cell r="I125"/>
          <cell r="J125" t="str">
            <v>Lab RAMHR800</v>
          </cell>
          <cell r="K125" t="str">
            <v>*</v>
          </cell>
          <cell r="L125" t="str">
            <v>1547796.55</v>
          </cell>
          <cell r="M125" t="str">
            <v>1547796.55</v>
          </cell>
          <cell r="N125" t="str">
            <v>0.00</v>
          </cell>
          <cell r="O125" t="str">
            <v>购置</v>
          </cell>
          <cell r="P125" t="str">
            <v>在用</v>
          </cell>
          <cell r="Q125" t="str">
            <v>9年</v>
          </cell>
          <cell r="R125" t="str">
            <v>5</v>
          </cell>
          <cell r="S125" t="str">
            <v>李春梅</v>
          </cell>
        </row>
        <row r="126">
          <cell r="C126" t="str">
            <v>20131380</v>
          </cell>
          <cell r="D126" t="str">
            <v>彩超</v>
          </cell>
          <cell r="E126" t="str">
            <v>医院办公室</v>
          </cell>
          <cell r="F126" t="str">
            <v>医院</v>
          </cell>
          <cell r="G126" t="str">
            <v>07020702</v>
          </cell>
          <cell r="H126" t="str">
            <v>3220399</v>
          </cell>
          <cell r="I126"/>
          <cell r="J126" t="str">
            <v>HD11XE锐影</v>
          </cell>
          <cell r="K126" t="str">
            <v>*</v>
          </cell>
          <cell r="L126" t="str">
            <v>1390000</v>
          </cell>
          <cell r="M126" t="str">
            <v>1390000</v>
          </cell>
          <cell r="N126" t="str">
            <v>0</v>
          </cell>
          <cell r="O126" t="str">
            <v>购置</v>
          </cell>
          <cell r="P126" t="str">
            <v>在用</v>
          </cell>
          <cell r="Q126" t="str">
            <v>9年</v>
          </cell>
          <cell r="R126" t="str">
            <v>5</v>
          </cell>
          <cell r="S126" t="str">
            <v>赵立</v>
          </cell>
        </row>
        <row r="127">
          <cell r="C127" t="str">
            <v>20A00005</v>
          </cell>
          <cell r="D127" t="str">
            <v>植物表型成像仪</v>
          </cell>
          <cell r="E127" t="str">
            <v>油菜研究室</v>
          </cell>
          <cell r="F127" t="str">
            <v>农学与生物科技学院</v>
          </cell>
          <cell r="G127" t="str">
            <v>0303098801</v>
          </cell>
          <cell r="H127" t="str">
            <v>2400499</v>
          </cell>
          <cell r="I127" t="str">
            <v>其他分析仪器</v>
          </cell>
          <cell r="J127" t="str">
            <v>FluorCam</v>
          </cell>
          <cell r="K127" t="str">
            <v>成像面积35x35cm</v>
          </cell>
          <cell r="L127" t="str">
            <v>1429000</v>
          </cell>
          <cell r="M127" t="str">
            <v>619233.22</v>
          </cell>
          <cell r="N127" t="str">
            <v>809766.78</v>
          </cell>
          <cell r="O127" t="str">
            <v>购置</v>
          </cell>
          <cell r="P127" t="str">
            <v>在用</v>
          </cell>
          <cell r="Q127" t="str">
            <v>2年2个月</v>
          </cell>
          <cell r="R127" t="str">
            <v>5</v>
          </cell>
          <cell r="S127" t="str">
            <v>薛雨飞</v>
          </cell>
        </row>
        <row r="128">
          <cell r="C128" t="str">
            <v>20A00205</v>
          </cell>
          <cell r="D128" t="str">
            <v>超高分辨率激光共聚焦显微镜</v>
          </cell>
          <cell r="E128" t="str">
            <v>水产所</v>
          </cell>
          <cell r="F128" t="str">
            <v>生命科学学院</v>
          </cell>
          <cell r="G128" t="str">
            <v>0304010101</v>
          </cell>
          <cell r="H128" t="str">
            <v>2400301</v>
          </cell>
          <cell r="I128" t="str">
            <v>显微镜</v>
          </cell>
          <cell r="J128" t="str">
            <v>FV3000</v>
          </cell>
          <cell r="K128" t="str">
            <v>FV31-HSU-P</v>
          </cell>
          <cell r="L128" t="str">
            <v>1688000</v>
          </cell>
          <cell r="M128" t="str">
            <v>506399.94</v>
          </cell>
          <cell r="N128" t="str">
            <v>1181600.06</v>
          </cell>
          <cell r="O128" t="str">
            <v>购置</v>
          </cell>
          <cell r="P128" t="str">
            <v>在用</v>
          </cell>
          <cell r="Q128" t="str">
            <v>1年6个月</v>
          </cell>
          <cell r="R128" t="str">
            <v>5</v>
          </cell>
          <cell r="S128" t="str">
            <v>周林燕</v>
          </cell>
        </row>
        <row r="129">
          <cell r="C129" t="str">
            <v>20A00286</v>
          </cell>
          <cell r="D129" t="str">
            <v>超高分辨率显微成像系统</v>
          </cell>
          <cell r="E129" t="str">
            <v>药学教研室</v>
          </cell>
          <cell r="F129" t="str">
            <v>药学院 中医药学院</v>
          </cell>
          <cell r="G129" t="str">
            <v>0304010101</v>
          </cell>
          <cell r="H129" t="str">
            <v>2400301</v>
          </cell>
          <cell r="I129" t="str">
            <v>显微镜</v>
          </cell>
          <cell r="J129" t="str">
            <v>N-SIM E</v>
          </cell>
          <cell r="K129" t="str">
            <v>激光系统。扫描检测系统，超分辨率系统，显微镜（光学）系统，数字化控制软件及数据分析软件系统、细胞培养系统，匹配的工作站</v>
          </cell>
          <cell r="L129" t="str">
            <v>2970000</v>
          </cell>
          <cell r="M129" t="str">
            <v>1188000</v>
          </cell>
          <cell r="N129" t="str">
            <v>1782000</v>
          </cell>
          <cell r="O129" t="str">
            <v>购置</v>
          </cell>
          <cell r="P129" t="str">
            <v>待修</v>
          </cell>
          <cell r="Q129" t="str">
            <v>2年</v>
          </cell>
          <cell r="R129" t="str">
            <v>5</v>
          </cell>
          <cell r="S129" t="str">
            <v>宋尔群</v>
          </cell>
        </row>
        <row r="130">
          <cell r="C130" t="str">
            <v>20A02690</v>
          </cell>
          <cell r="D130" t="str">
            <v>生物型原子力显微镜</v>
          </cell>
          <cell r="E130" t="str">
            <v>电化学实验室</v>
          </cell>
          <cell r="F130" t="str">
            <v>化学化工学院</v>
          </cell>
          <cell r="G130" t="str">
            <v>0304010101</v>
          </cell>
          <cell r="H130" t="str">
            <v>2400301</v>
          </cell>
          <cell r="I130" t="str">
            <v>显微镜</v>
          </cell>
          <cell r="J130" t="str">
            <v>NanoWizard 4</v>
          </cell>
          <cell r="K130" t="str">
            <v>AFM 控制系统 显微成像 电脑主机及显示器</v>
          </cell>
          <cell r="L130" t="str">
            <v>1380000</v>
          </cell>
          <cell r="M130" t="str">
            <v>437000</v>
          </cell>
          <cell r="N130" t="str">
            <v>943000</v>
          </cell>
          <cell r="O130" t="str">
            <v>购置</v>
          </cell>
          <cell r="P130" t="str">
            <v>在用</v>
          </cell>
          <cell r="Q130" t="str">
            <v>1年6个月</v>
          </cell>
          <cell r="R130" t="str">
            <v>5</v>
          </cell>
          <cell r="S130" t="str">
            <v>王海军</v>
          </cell>
        </row>
        <row r="131">
          <cell r="C131" t="str">
            <v>20A03987</v>
          </cell>
          <cell r="D131" t="str">
            <v>多靶磁控共溅射系统</v>
          </cell>
          <cell r="E131" t="str">
            <v>办公室</v>
          </cell>
          <cell r="F131" t="str">
            <v>材料与能源学院</v>
          </cell>
          <cell r="G131" t="str">
            <v>0306030201</v>
          </cell>
          <cell r="H131" t="str">
            <v>2102001</v>
          </cell>
          <cell r="I131" t="str">
            <v>真空获得设备</v>
          </cell>
          <cell r="J131" t="str">
            <v>VIKAITECH M230</v>
          </cell>
          <cell r="K131" t="str">
            <v>4套4英寸靶枪、9英寸工件台、全自动机械传送臂、800度加热系统、3套AE直流电源、1套AE射频电源</v>
          </cell>
          <cell r="L131" t="str">
            <v>1750000</v>
          </cell>
          <cell r="M131" t="str">
            <v>262499.94</v>
          </cell>
          <cell r="N131" t="str">
            <v>1487500.06</v>
          </cell>
          <cell r="O131" t="str">
            <v>购置</v>
          </cell>
          <cell r="P131" t="str">
            <v>在用</v>
          </cell>
          <cell r="Q131" t="str">
            <v>1年6个月</v>
          </cell>
          <cell r="R131" t="str">
            <v>10</v>
          </cell>
          <cell r="S131" t="str">
            <v>SAM, ZHANGSHANYONG</v>
          </cell>
        </row>
        <row r="132">
          <cell r="C132" t="str">
            <v>20A04173</v>
          </cell>
          <cell r="D132" t="str">
            <v>全自动蛋白定量分析系统</v>
          </cell>
          <cell r="E132" t="str">
            <v>农业科学研究院办公室</v>
          </cell>
          <cell r="F132" t="str">
            <v>农业科学研究院</v>
          </cell>
          <cell r="G132" t="str">
            <v>03100104</v>
          </cell>
          <cell r="H132" t="str">
            <v>3600199</v>
          </cell>
          <cell r="I132" t="str">
            <v>其他农林牧渔专用仪器</v>
          </cell>
          <cell r="J132" t="str">
            <v>Jess</v>
          </cell>
          <cell r="K132" t="str">
            <v>微型电子计算机/i3-9100/915G/4G/液晶23.5</v>
          </cell>
          <cell r="L132" t="str">
            <v>1496500</v>
          </cell>
          <cell r="M132" t="str">
            <v>448949.88</v>
          </cell>
          <cell r="N132" t="str">
            <v>1047550.12</v>
          </cell>
          <cell r="O132" t="str">
            <v>购置</v>
          </cell>
          <cell r="P132" t="str">
            <v>在用</v>
          </cell>
          <cell r="Q132" t="str">
            <v>1年6个月</v>
          </cell>
          <cell r="R132" t="str">
            <v>5</v>
          </cell>
          <cell r="S132" t="str">
            <v>刘召</v>
          </cell>
        </row>
        <row r="133">
          <cell r="C133" t="str">
            <v>20A04174</v>
          </cell>
          <cell r="D133" t="str">
            <v>全自动原位杂交仪</v>
          </cell>
          <cell r="E133" t="str">
            <v>农业科学研究院办公室</v>
          </cell>
          <cell r="F133" t="str">
            <v>农业科学研究院</v>
          </cell>
          <cell r="G133" t="str">
            <v>03061868</v>
          </cell>
          <cell r="H133" t="str">
            <v>2400699</v>
          </cell>
          <cell r="I133" t="str">
            <v>其他试验仪器及装置</v>
          </cell>
          <cell r="J133" t="str">
            <v>InsituPro Vsi</v>
          </cell>
          <cell r="K133" t="str">
            <v>便携式微型电子计算机（DELL SE2218HV）/i5-8265U/463G/8G/14.1</v>
          </cell>
          <cell r="L133" t="str">
            <v>1894460</v>
          </cell>
          <cell r="M133" t="str">
            <v>568337.94</v>
          </cell>
          <cell r="N133" t="str">
            <v>1326122.06</v>
          </cell>
          <cell r="O133" t="str">
            <v>购置</v>
          </cell>
          <cell r="P133" t="str">
            <v>在用</v>
          </cell>
          <cell r="Q133" t="str">
            <v>1年6个月</v>
          </cell>
          <cell r="R133" t="str">
            <v>5</v>
          </cell>
          <cell r="S133" t="str">
            <v>刘召</v>
          </cell>
        </row>
        <row r="134">
          <cell r="C134" t="str">
            <v>20A05128</v>
          </cell>
          <cell r="D134" t="str">
            <v>流式细胞仪</v>
          </cell>
          <cell r="E134" t="str">
            <v>水产所</v>
          </cell>
          <cell r="F134" t="str">
            <v>生命科学学院</v>
          </cell>
          <cell r="G134" t="str">
            <v>07060220</v>
          </cell>
          <cell r="H134" t="str">
            <v>3221799</v>
          </cell>
          <cell r="I134" t="str">
            <v>其他临床检验设备</v>
          </cell>
          <cell r="J134" t="str">
            <v>MoFlo XDP</v>
          </cell>
          <cell r="K134" t="str">
            <v>分选流式细胞仪一台，配置3根激光：488nm固态激光器、功率&amp;gt;200mW，640nm固态激光器、功率&amp;gt;1000mW和561nm固态激光器，功率&amp;gt;100mW</v>
          </cell>
          <cell r="L134" t="str">
            <v>2300000</v>
          </cell>
          <cell r="M134" t="str">
            <v>651666.61</v>
          </cell>
          <cell r="N134" t="str">
            <v>1648333.39</v>
          </cell>
          <cell r="O134" t="str">
            <v>购置</v>
          </cell>
          <cell r="P134" t="str">
            <v>在用</v>
          </cell>
          <cell r="Q134" t="str">
            <v>1年5个月</v>
          </cell>
          <cell r="R134" t="str">
            <v>5</v>
          </cell>
          <cell r="S134" t="str">
            <v>李礼</v>
          </cell>
        </row>
        <row r="135">
          <cell r="C135" t="str">
            <v>20A05156</v>
          </cell>
          <cell r="D135" t="str">
            <v>彩色超声诊断系统(彩色多普勒超声诊断仪)</v>
          </cell>
          <cell r="E135" t="str">
            <v>医院自筹</v>
          </cell>
          <cell r="F135" t="str">
            <v>医院</v>
          </cell>
          <cell r="G135" t="str">
            <v>0702070204</v>
          </cell>
          <cell r="H135" t="str">
            <v>3220501</v>
          </cell>
          <cell r="I135" t="str">
            <v>超声诊断仪器</v>
          </cell>
          <cell r="J135" t="str">
            <v>EPIQ7</v>
          </cell>
          <cell r="K135" t="str">
            <v>多普勒超声成像（PHILIPS）EPIQ7/5把探头</v>
          </cell>
          <cell r="L135" t="str">
            <v>2950000</v>
          </cell>
          <cell r="M135" t="str">
            <v>835833.22</v>
          </cell>
          <cell r="N135" t="str">
            <v>2114166.78</v>
          </cell>
          <cell r="O135" t="str">
            <v>购置</v>
          </cell>
          <cell r="P135" t="str">
            <v>在用</v>
          </cell>
          <cell r="Q135" t="str">
            <v>1年5个月</v>
          </cell>
          <cell r="R135" t="str">
            <v>5</v>
          </cell>
          <cell r="S135" t="str">
            <v>赵立</v>
          </cell>
        </row>
        <row r="136">
          <cell r="C136" t="str">
            <v>20A06557</v>
          </cell>
          <cell r="D136" t="str">
            <v>分选型流式细胞仪</v>
          </cell>
          <cell r="E136" t="str">
            <v>药学教研室</v>
          </cell>
          <cell r="F136" t="str">
            <v>药学院 中医药学院</v>
          </cell>
          <cell r="G136" t="str">
            <v>07060220</v>
          </cell>
          <cell r="H136" t="str">
            <v>3221799</v>
          </cell>
          <cell r="I136" t="str">
            <v>其他临床检验设备</v>
          </cell>
          <cell r="J136" t="str">
            <v>FACSMelody</v>
          </cell>
          <cell r="K136" t="str">
            <v>1套</v>
          </cell>
          <cell r="L136" t="str">
            <v>1940000</v>
          </cell>
          <cell r="M136" t="str">
            <v>549666.61</v>
          </cell>
          <cell r="N136" t="str">
            <v>1390333.39</v>
          </cell>
          <cell r="O136" t="str">
            <v>购置</v>
          </cell>
          <cell r="P136" t="str">
            <v>在用</v>
          </cell>
          <cell r="Q136" t="str">
            <v>1年5个月</v>
          </cell>
          <cell r="R136" t="str">
            <v>5</v>
          </cell>
          <cell r="S136" t="str">
            <v>宋尔群</v>
          </cell>
        </row>
        <row r="137">
          <cell r="C137" t="str">
            <v>20A06564</v>
          </cell>
          <cell r="D137" t="str">
            <v>研究级倒置显微镜</v>
          </cell>
          <cell r="E137" t="str">
            <v>药学教研室</v>
          </cell>
          <cell r="F137" t="str">
            <v>药学院 中医药学院</v>
          </cell>
          <cell r="G137" t="str">
            <v>0304010702</v>
          </cell>
          <cell r="H137" t="str">
            <v>2400301</v>
          </cell>
          <cell r="I137" t="str">
            <v>显微镜</v>
          </cell>
          <cell r="J137" t="str">
            <v>IX83</v>
          </cell>
          <cell r="K137" t="str">
            <v>1套</v>
          </cell>
          <cell r="L137" t="str">
            <v>1321013.99</v>
          </cell>
          <cell r="M137" t="str">
            <v>374287.29</v>
          </cell>
          <cell r="N137" t="str">
            <v>946726.70</v>
          </cell>
          <cell r="O137" t="str">
            <v>购置</v>
          </cell>
          <cell r="P137" t="str">
            <v>在用</v>
          </cell>
          <cell r="Q137" t="str">
            <v>1年5个月</v>
          </cell>
          <cell r="R137" t="str">
            <v>5</v>
          </cell>
          <cell r="S137" t="str">
            <v>宋尔群</v>
          </cell>
        </row>
        <row r="138">
          <cell r="C138" t="str">
            <v>20A09646</v>
          </cell>
          <cell r="D138" t="str">
            <v>微量热泳动仪</v>
          </cell>
          <cell r="E138" t="str">
            <v>前沿交叉学科研究院生物学研究中心</v>
          </cell>
          <cell r="F138" t="str">
            <v>前沿交叉学科研究院生物学研究中心</v>
          </cell>
          <cell r="G138" t="str">
            <v>0303010505</v>
          </cell>
          <cell r="H138" t="str">
            <v>2400401</v>
          </cell>
          <cell r="I138" t="str">
            <v>电化学分析仪器</v>
          </cell>
          <cell r="J138" t="str">
            <v>Monolith NT.115</v>
          </cell>
          <cell r="K138" t="str">
            <v>Monolith NT.115微量热泳动仪</v>
          </cell>
          <cell r="L138" t="str">
            <v>1499000</v>
          </cell>
          <cell r="M138" t="str">
            <v>399733.28</v>
          </cell>
          <cell r="N138" t="str">
            <v>1099266.72</v>
          </cell>
          <cell r="O138" t="str">
            <v>购置</v>
          </cell>
          <cell r="P138" t="str">
            <v>在用</v>
          </cell>
          <cell r="Q138" t="str">
            <v>1年3个月</v>
          </cell>
          <cell r="R138" t="str">
            <v>5</v>
          </cell>
          <cell r="S138" t="str">
            <v>赵东超</v>
          </cell>
        </row>
        <row r="139">
          <cell r="C139" t="str">
            <v>20A11171</v>
          </cell>
          <cell r="D139" t="str">
            <v>数控万能磨齿机</v>
          </cell>
          <cell r="E139" t="str">
            <v>智能传动工程技术研究中心办公室</v>
          </cell>
          <cell r="F139" t="str">
            <v>智能传动和控制技术国家地方联合工程实验室</v>
          </cell>
          <cell r="G139" t="str">
            <v>04010518</v>
          </cell>
          <cell r="H139" t="str">
            <v>2100901</v>
          </cell>
          <cell r="I139" t="str">
            <v>金属切削机床</v>
          </cell>
          <cell r="J139" t="str">
            <v>YW7332CNC</v>
          </cell>
          <cell r="K139" t="str">
            <v>320</v>
          </cell>
          <cell r="L139" t="str">
            <v>2727749</v>
          </cell>
          <cell r="M139" t="str">
            <v>363699.84</v>
          </cell>
          <cell r="N139" t="str">
            <v>2364049.16</v>
          </cell>
          <cell r="O139" t="str">
            <v>购置</v>
          </cell>
          <cell r="P139" t="str">
            <v>在用</v>
          </cell>
          <cell r="Q139" t="str">
            <v>1年3个月</v>
          </cell>
          <cell r="R139" t="str">
            <v>10</v>
          </cell>
          <cell r="S139" t="str">
            <v>周黔</v>
          </cell>
        </row>
        <row r="140">
          <cell r="C140" t="str">
            <v>20A11183</v>
          </cell>
          <cell r="D140" t="str">
            <v>激光显微切割系统</v>
          </cell>
          <cell r="E140" t="str">
            <v>水稻研究室</v>
          </cell>
          <cell r="F140" t="str">
            <v>农学与生物科技学院</v>
          </cell>
          <cell r="G140" t="str">
            <v>04011201</v>
          </cell>
          <cell r="H140" t="str">
            <v>2100901</v>
          </cell>
          <cell r="I140" t="str">
            <v>金属切削机床</v>
          </cell>
          <cell r="J140" t="str">
            <v>LMD7</v>
          </cell>
          <cell r="K140" t="str">
            <v>一台</v>
          </cell>
          <cell r="L140" t="str">
            <v>1298000</v>
          </cell>
          <cell r="M140" t="str">
            <v>140616.58</v>
          </cell>
          <cell r="N140" t="str">
            <v>1157383.42</v>
          </cell>
          <cell r="O140" t="str">
            <v>购置</v>
          </cell>
          <cell r="P140" t="str">
            <v>在用</v>
          </cell>
          <cell r="Q140" t="str">
            <v>1年</v>
          </cell>
          <cell r="R140" t="str">
            <v>10</v>
          </cell>
          <cell r="S140" t="str">
            <v>张婷</v>
          </cell>
        </row>
        <row r="141">
          <cell r="C141" t="str">
            <v>20B00383</v>
          </cell>
          <cell r="D141" t="str">
            <v>液质联用仪</v>
          </cell>
          <cell r="E141" t="str">
            <v>动物科学科研平台（荣昌）</v>
          </cell>
          <cell r="F141" t="str">
            <v>动物科学技术学院</v>
          </cell>
          <cell r="G141" t="str">
            <v>03030706</v>
          </cell>
          <cell r="H141" t="str">
            <v>2400408</v>
          </cell>
          <cell r="I141" t="str">
            <v>色谱仪</v>
          </cell>
          <cell r="J141" t="str">
            <v>Q-Exactive</v>
          </cell>
          <cell r="K141" t="str">
            <v>超高效液相色谱仪+Q-Exactive质谱仪</v>
          </cell>
          <cell r="L141" t="str">
            <v>3658872.25</v>
          </cell>
          <cell r="M141" t="str">
            <v>1280605.2</v>
          </cell>
          <cell r="N141" t="str">
            <v>2378267.05</v>
          </cell>
          <cell r="O141" t="str">
            <v>购置</v>
          </cell>
          <cell r="P141" t="str">
            <v>在用</v>
          </cell>
          <cell r="Q141" t="str">
            <v>1年9个月</v>
          </cell>
          <cell r="R141" t="str">
            <v>5</v>
          </cell>
          <cell r="S141" t="str">
            <v>赵建军</v>
          </cell>
        </row>
        <row r="142">
          <cell r="C142" t="str">
            <v>20C00046</v>
          </cell>
          <cell r="D142" t="str">
            <v>超高速宏观共聚焦显微镜</v>
          </cell>
          <cell r="E142" t="str">
            <v>生物课题</v>
          </cell>
          <cell r="F142" t="str">
            <v>柑桔研究所</v>
          </cell>
          <cell r="G142" t="str">
            <v>0304011202</v>
          </cell>
          <cell r="H142" t="str">
            <v>2400301</v>
          </cell>
          <cell r="I142" t="str">
            <v>显微镜</v>
          </cell>
          <cell r="J142" t="str">
            <v>FV3000</v>
          </cell>
          <cell r="K142" t="str">
            <v>1. 激光照射系统 配置紫色固体激光器，405nm，功率 50mW 配置蓝色泵浦固体激光器：</v>
          </cell>
          <cell r="L142" t="str">
            <v>1983000</v>
          </cell>
          <cell r="M142" t="str">
            <v>528800</v>
          </cell>
          <cell r="N142" t="str">
            <v>1454200</v>
          </cell>
          <cell r="O142" t="str">
            <v>购置</v>
          </cell>
          <cell r="P142" t="str">
            <v>在用</v>
          </cell>
          <cell r="Q142" t="str">
            <v>1年3个月</v>
          </cell>
          <cell r="R142" t="str">
            <v>5</v>
          </cell>
          <cell r="S142" t="str">
            <v>邹修平</v>
          </cell>
        </row>
        <row r="143">
          <cell r="C143" t="str">
            <v>21121102</v>
          </cell>
          <cell r="D143" t="str">
            <v>气质联用仪</v>
          </cell>
          <cell r="E143" t="str">
            <v>国资财务科</v>
          </cell>
          <cell r="F143" t="str">
            <v>柑桔研究所</v>
          </cell>
          <cell r="G143" t="str">
            <v>03030724</v>
          </cell>
          <cell r="H143" t="str">
            <v>2400407</v>
          </cell>
          <cell r="I143" t="str">
            <v>质谱仪</v>
          </cell>
          <cell r="J143"/>
          <cell r="K143"/>
          <cell r="L143" t="str">
            <v>1307121.1</v>
          </cell>
          <cell r="M143" t="str">
            <v>87141.4</v>
          </cell>
          <cell r="N143" t="str">
            <v>1219979.7</v>
          </cell>
          <cell r="O143" t="str">
            <v>盘盈</v>
          </cell>
          <cell r="P143" t="str">
            <v>在用</v>
          </cell>
          <cell r="Q143" t="str">
            <v>3个月</v>
          </cell>
          <cell r="R143" t="str">
            <v>5</v>
          </cell>
          <cell r="S143" t="str">
            <v>张耀海</v>
          </cell>
        </row>
        <row r="144">
          <cell r="C144" t="str">
            <v>21121163</v>
          </cell>
          <cell r="D144" t="str">
            <v>等离子体发射光谱、质谱仪</v>
          </cell>
          <cell r="E144" t="str">
            <v>国资财务科</v>
          </cell>
          <cell r="F144" t="str">
            <v>柑桔研究所</v>
          </cell>
          <cell r="G144" t="str">
            <v>03040404</v>
          </cell>
          <cell r="H144" t="str">
            <v>2400304</v>
          </cell>
          <cell r="I144" t="str">
            <v>物理光学仪器</v>
          </cell>
          <cell r="J144"/>
          <cell r="K144"/>
          <cell r="L144" t="str">
            <v>1359738.29</v>
          </cell>
          <cell r="M144" t="str">
            <v>90649.2</v>
          </cell>
          <cell r="N144" t="str">
            <v>1269089.09</v>
          </cell>
          <cell r="O144" t="str">
            <v>盘盈</v>
          </cell>
          <cell r="P144" t="str">
            <v>在用</v>
          </cell>
          <cell r="Q144" t="str">
            <v>3个月</v>
          </cell>
          <cell r="R144" t="str">
            <v>5</v>
          </cell>
          <cell r="S144" t="str">
            <v>陈爱华</v>
          </cell>
        </row>
        <row r="145">
          <cell r="C145" t="str">
            <v>21121165</v>
          </cell>
          <cell r="D145" t="str">
            <v>超高效液相色谱仪、串联质谱仪</v>
          </cell>
          <cell r="E145" t="str">
            <v>国资财务科</v>
          </cell>
          <cell r="F145" t="str">
            <v>柑桔研究所</v>
          </cell>
          <cell r="G145" t="str">
            <v>03030600</v>
          </cell>
          <cell r="H145" t="str">
            <v>2400408</v>
          </cell>
          <cell r="I145" t="str">
            <v>色谱仪</v>
          </cell>
          <cell r="J145"/>
          <cell r="K145"/>
          <cell r="L145" t="str">
            <v>2147988.51</v>
          </cell>
          <cell r="M145" t="str">
            <v>143199.2</v>
          </cell>
          <cell r="N145" t="str">
            <v>2004789.31</v>
          </cell>
          <cell r="O145" t="str">
            <v>盘盈</v>
          </cell>
          <cell r="P145" t="str">
            <v>在用</v>
          </cell>
          <cell r="Q145" t="str">
            <v>3个月</v>
          </cell>
          <cell r="R145" t="str">
            <v>5</v>
          </cell>
          <cell r="S145" t="str">
            <v>赵其阳</v>
          </cell>
        </row>
        <row r="146">
          <cell r="C146" t="str">
            <v>21A00145</v>
          </cell>
          <cell r="D146" t="str">
            <v>超分辨率关联显微系统</v>
          </cell>
          <cell r="E146" t="str">
            <v>水产所</v>
          </cell>
          <cell r="F146" t="str">
            <v>生命科学学院</v>
          </cell>
          <cell r="G146" t="str">
            <v>0304010503</v>
          </cell>
          <cell r="H146" t="str">
            <v>2400301</v>
          </cell>
          <cell r="I146" t="str">
            <v>显微镜</v>
          </cell>
          <cell r="J146" t="str">
            <v>LSM880</v>
          </cell>
          <cell r="K146" t="str">
            <v>该共聚焦显微系统激光器由9条独立激光器组成，包含谱线405nm、458nm/488nm/514nm、543nm、633nm、405nm、488nm、561nm、640nm、775nm。</v>
          </cell>
          <cell r="L146" t="str">
            <v>4479000</v>
          </cell>
          <cell r="M146" t="str">
            <v>1119750</v>
          </cell>
          <cell r="N146" t="str">
            <v>3359250</v>
          </cell>
          <cell r="O146" t="str">
            <v>购置</v>
          </cell>
          <cell r="P146" t="str">
            <v>在用</v>
          </cell>
          <cell r="Q146" t="str">
            <v>1年3个月</v>
          </cell>
          <cell r="R146" t="str">
            <v>5</v>
          </cell>
          <cell r="S146" t="str">
            <v>罗凌飞</v>
          </cell>
        </row>
        <row r="147">
          <cell r="C147" t="str">
            <v>21A01265</v>
          </cell>
          <cell r="D147" t="str">
            <v>高分辨率荧光寿命显微成像系统</v>
          </cell>
          <cell r="E147" t="str">
            <v>三峡库区重点实验室</v>
          </cell>
          <cell r="F147" t="str">
            <v>生命科学学院</v>
          </cell>
          <cell r="G147" t="str">
            <v>0304070201</v>
          </cell>
          <cell r="H147" t="str">
            <v>2400306</v>
          </cell>
          <cell r="I147" t="str">
            <v>电子光学及离子光学仪器</v>
          </cell>
          <cell r="J147" t="str">
            <v>Leica TCS SP8 X</v>
          </cell>
          <cell r="K147" t="str">
            <v>TCS SP8 X</v>
          </cell>
          <cell r="L147" t="str">
            <v>3148402</v>
          </cell>
          <cell r="M147" t="str">
            <v>629680.32</v>
          </cell>
          <cell r="N147" t="str">
            <v>2518721.68</v>
          </cell>
          <cell r="O147" t="str">
            <v>购置</v>
          </cell>
          <cell r="P147" t="str">
            <v>在用</v>
          </cell>
          <cell r="Q147" t="str">
            <v>1年</v>
          </cell>
          <cell r="R147" t="str">
            <v>5</v>
          </cell>
          <cell r="S147" t="str">
            <v>罗克明</v>
          </cell>
        </row>
        <row r="148">
          <cell r="C148" t="str">
            <v>21A01554</v>
          </cell>
          <cell r="D148" t="str">
            <v>气相色谱三重串联四级杆质谱仪</v>
          </cell>
          <cell r="E148" t="str">
            <v>质检中心</v>
          </cell>
          <cell r="F148" t="str">
            <v>柑桔研究所</v>
          </cell>
          <cell r="G148" t="str">
            <v>03030724</v>
          </cell>
          <cell r="H148" t="str">
            <v>2400407</v>
          </cell>
          <cell r="I148" t="str">
            <v>质谱仪</v>
          </cell>
          <cell r="J148" t="str">
            <v>GCMS-TQ8040 NX</v>
          </cell>
          <cell r="K148" t="str">
            <v>气相色谱三重串联四级杆质谱仪</v>
          </cell>
          <cell r="L148" t="str">
            <v>1296000</v>
          </cell>
          <cell r="M148" t="str">
            <v>237600</v>
          </cell>
          <cell r="N148" t="str">
            <v>1058400</v>
          </cell>
          <cell r="O148" t="str">
            <v>购置</v>
          </cell>
          <cell r="P148" t="str">
            <v>在用</v>
          </cell>
          <cell r="Q148" t="str">
            <v>11个月</v>
          </cell>
          <cell r="R148" t="str">
            <v>5</v>
          </cell>
          <cell r="S148" t="str">
            <v>张耀海</v>
          </cell>
        </row>
        <row r="149">
          <cell r="C149" t="str">
            <v>21A02324</v>
          </cell>
          <cell r="D149" t="str">
            <v>光电联用显微成像系统</v>
          </cell>
          <cell r="E149" t="str">
            <v>分子发育生物学实验室</v>
          </cell>
          <cell r="F149" t="str">
            <v>生命科学学院</v>
          </cell>
          <cell r="G149" t="str">
            <v>03040108</v>
          </cell>
          <cell r="H149" t="str">
            <v>2400301</v>
          </cell>
          <cell r="I149" t="str">
            <v>显微镜</v>
          </cell>
          <cell r="J149" t="str">
            <v>LSM880</v>
          </cell>
          <cell r="K149" t="str">
            <v>LSM880</v>
          </cell>
          <cell r="L149" t="str">
            <v>1743721.2</v>
          </cell>
          <cell r="M149" t="str">
            <v>290620.2</v>
          </cell>
          <cell r="N149" t="str">
            <v>1453101.0</v>
          </cell>
          <cell r="O149" t="str">
            <v>购置</v>
          </cell>
          <cell r="P149" t="str">
            <v>在用</v>
          </cell>
          <cell r="Q149" t="str">
            <v>9个月</v>
          </cell>
          <cell r="R149" t="str">
            <v>5</v>
          </cell>
          <cell r="S149" t="str">
            <v>马军</v>
          </cell>
        </row>
        <row r="150">
          <cell r="C150" t="str">
            <v>21A02370</v>
          </cell>
          <cell r="D150" t="str">
            <v>双束电子显微镜</v>
          </cell>
          <cell r="E150" t="str">
            <v>分子发育生物学实验室</v>
          </cell>
          <cell r="F150" t="str">
            <v>生命科学学院</v>
          </cell>
          <cell r="G150" t="str">
            <v>03040199</v>
          </cell>
          <cell r="H150" t="str">
            <v>2400301</v>
          </cell>
          <cell r="I150" t="str">
            <v>显微镜</v>
          </cell>
          <cell r="J150" t="str">
            <v>crossbeam 540</v>
          </cell>
          <cell r="K150" t="str">
            <v>crossbeam 540</v>
          </cell>
          <cell r="L150" t="str">
            <v>4869920.64</v>
          </cell>
          <cell r="M150" t="str">
            <v>811653.4</v>
          </cell>
          <cell r="N150" t="str">
            <v>4058267.24</v>
          </cell>
          <cell r="O150" t="str">
            <v>购置</v>
          </cell>
          <cell r="P150" t="str">
            <v>在用</v>
          </cell>
          <cell r="Q150" t="str">
            <v>9个月</v>
          </cell>
          <cell r="R150" t="str">
            <v>5</v>
          </cell>
          <cell r="S150" t="str">
            <v>马军</v>
          </cell>
        </row>
        <row r="151">
          <cell r="C151" t="str">
            <v>21A08787</v>
          </cell>
          <cell r="D151" t="str">
            <v>五轴联动立式加工中心</v>
          </cell>
          <cell r="E151" t="str">
            <v>智能传动工程技术研究中心办公室</v>
          </cell>
          <cell r="F151" t="str">
            <v>智能传动和控制技术国家地方联合工程实验室</v>
          </cell>
          <cell r="G151" t="str">
            <v>04011601</v>
          </cell>
          <cell r="H151" t="str">
            <v>2100901</v>
          </cell>
          <cell r="I151" t="str">
            <v>金属切削机床</v>
          </cell>
          <cell r="J151" t="str">
            <v>VARIAXIS I-600</v>
          </cell>
          <cell r="K151" t="str">
            <v>600</v>
          </cell>
          <cell r="L151" t="str">
            <v>3060000</v>
          </cell>
          <cell r="M151" t="str">
            <v>127500</v>
          </cell>
          <cell r="N151" t="str">
            <v>2932500</v>
          </cell>
          <cell r="O151" t="str">
            <v>购置</v>
          </cell>
          <cell r="P151" t="str">
            <v>在用</v>
          </cell>
          <cell r="Q151" t="str">
            <v>5个月</v>
          </cell>
          <cell r="R151" t="str">
            <v>10</v>
          </cell>
          <cell r="S151" t="str">
            <v>周黔</v>
          </cell>
        </row>
        <row r="152">
          <cell r="C152" t="str">
            <v>21A08863</v>
          </cell>
          <cell r="D152" t="str">
            <v>热激启动红外激光刺激升级装置</v>
          </cell>
          <cell r="E152" t="str">
            <v>分子发育生物学实验室</v>
          </cell>
          <cell r="F152" t="str">
            <v>生命科学学院</v>
          </cell>
          <cell r="G152" t="str">
            <v>03041099</v>
          </cell>
          <cell r="H152" t="str">
            <v>2400310</v>
          </cell>
          <cell r="I152" t="str">
            <v>激光仪器</v>
          </cell>
          <cell r="J152" t="str">
            <v>Chameleon MPX</v>
          </cell>
          <cell r="K152" t="str">
            <v>Chameleon Compact OPO</v>
          </cell>
          <cell r="L152" t="str">
            <v>1408390.2</v>
          </cell>
          <cell r="M152" t="str">
            <v>117365.85</v>
          </cell>
          <cell r="N152" t="str">
            <v>1291024.35</v>
          </cell>
          <cell r="O152" t="str">
            <v>购置</v>
          </cell>
          <cell r="P152" t="str">
            <v>在用</v>
          </cell>
          <cell r="Q152" t="str">
            <v>5个月</v>
          </cell>
          <cell r="R152" t="str">
            <v>5</v>
          </cell>
          <cell r="S152" t="str">
            <v>马军</v>
          </cell>
        </row>
        <row r="153">
          <cell r="C153" t="str">
            <v>S0120756</v>
          </cell>
          <cell r="D153" t="str">
            <v>激光共聚焦显微镜</v>
          </cell>
          <cell r="E153" t="str">
            <v>分子发育生物学实验室</v>
          </cell>
          <cell r="F153" t="str">
            <v>生命科学学院</v>
          </cell>
          <cell r="G153" t="str">
            <v>03040100</v>
          </cell>
          <cell r="H153" t="str">
            <v>2400301</v>
          </cell>
          <cell r="I153"/>
          <cell r="J153" t="str">
            <v>LSM 700</v>
          </cell>
          <cell r="K153" t="str">
            <v>*</v>
          </cell>
          <cell r="L153" t="str">
            <v>1202784</v>
          </cell>
          <cell r="M153" t="str">
            <v>1202784</v>
          </cell>
          <cell r="N153" t="str">
            <v>0</v>
          </cell>
          <cell r="O153" t="str">
            <v>购置</v>
          </cell>
          <cell r="P153" t="str">
            <v>在用</v>
          </cell>
          <cell r="Q153" t="str">
            <v>9年3个月</v>
          </cell>
          <cell r="R153" t="str">
            <v>5</v>
          </cell>
          <cell r="S153" t="str">
            <v>罗凌飞</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7"/>
  <sheetViews>
    <sheetView tabSelected="1" topLeftCell="A43" workbookViewId="0">
      <selection activeCell="I3" sqref="I3"/>
    </sheetView>
  </sheetViews>
  <sheetFormatPr defaultColWidth="9" defaultRowHeight="13.5" x14ac:dyDescent="0.15"/>
  <cols>
    <col min="1" max="1" width="7.5" style="1" bestFit="1" customWidth="1"/>
    <col min="2" max="2" width="9.5" style="30" customWidth="1"/>
    <col min="3" max="3" width="9.5" style="1" customWidth="1"/>
    <col min="4" max="4" width="8.5" style="1" customWidth="1"/>
    <col min="5" max="5" width="8.875" style="1"/>
    <col min="7" max="7" width="20.75" customWidth="1"/>
    <col min="8" max="9" width="22.625" customWidth="1"/>
    <col min="10" max="10" width="20.375" customWidth="1"/>
    <col min="11" max="11" width="23.25" customWidth="1"/>
    <col min="12" max="12" width="24.875" customWidth="1"/>
    <col min="13" max="13" width="18.375" customWidth="1"/>
    <col min="14" max="15" width="13.875" customWidth="1"/>
    <col min="16" max="16" width="18.375" customWidth="1"/>
    <col min="17" max="20" width="20.5" customWidth="1"/>
    <col min="21" max="21" width="24.75" customWidth="1"/>
    <col min="22" max="22" width="24.875" customWidth="1"/>
    <col min="23" max="23" width="18.375" customWidth="1"/>
    <col min="24" max="24" width="40.25" customWidth="1"/>
    <col min="25" max="25" width="33.625" customWidth="1"/>
    <col min="26" max="26" width="64.375" customWidth="1"/>
    <col min="27" max="27" width="40.25" customWidth="1"/>
    <col min="28" max="28" width="32.75" customWidth="1"/>
  </cols>
  <sheetData>
    <row r="1" spans="1:28" s="22" customFormat="1" ht="21.75" customHeight="1" x14ac:dyDescent="0.25">
      <c r="A1" s="19" t="s">
        <v>602</v>
      </c>
      <c r="B1" s="23" t="s">
        <v>0</v>
      </c>
      <c r="C1" s="19" t="s">
        <v>1</v>
      </c>
      <c r="D1" s="19" t="s">
        <v>2</v>
      </c>
      <c r="E1" s="19" t="s">
        <v>3</v>
      </c>
      <c r="F1" s="19" t="s">
        <v>4</v>
      </c>
      <c r="G1" s="19" t="s">
        <v>5</v>
      </c>
      <c r="H1" s="19" t="s">
        <v>536</v>
      </c>
      <c r="I1" s="19" t="s">
        <v>537</v>
      </c>
      <c r="J1" s="20" t="s">
        <v>6</v>
      </c>
      <c r="K1" s="19" t="s">
        <v>7</v>
      </c>
      <c r="L1" s="19" t="s">
        <v>8</v>
      </c>
      <c r="M1" s="19" t="s">
        <v>9</v>
      </c>
      <c r="N1" s="19" t="s">
        <v>10</v>
      </c>
      <c r="O1" s="19" t="s">
        <v>11</v>
      </c>
      <c r="P1" s="19" t="s">
        <v>12</v>
      </c>
      <c r="Q1" s="21" t="s">
        <v>13</v>
      </c>
      <c r="R1" s="21" t="s">
        <v>14</v>
      </c>
      <c r="S1" s="21" t="s">
        <v>15</v>
      </c>
      <c r="T1" s="19" t="s">
        <v>16</v>
      </c>
      <c r="U1" s="21" t="s">
        <v>17</v>
      </c>
      <c r="V1" s="21" t="s">
        <v>18</v>
      </c>
      <c r="W1" s="19" t="s">
        <v>19</v>
      </c>
      <c r="X1" s="19" t="s">
        <v>20</v>
      </c>
      <c r="Y1" s="19" t="s">
        <v>21</v>
      </c>
      <c r="Z1" s="19" t="s">
        <v>22</v>
      </c>
      <c r="AA1" s="19" t="s">
        <v>23</v>
      </c>
      <c r="AB1" s="19" t="s">
        <v>24</v>
      </c>
    </row>
    <row r="2" spans="1:28" ht="36" x14ac:dyDescent="0.15">
      <c r="A2" s="3">
        <v>1</v>
      </c>
      <c r="B2" s="26" t="s">
        <v>539</v>
      </c>
      <c r="C2" s="4" t="s">
        <v>78</v>
      </c>
      <c r="D2" s="4" t="s">
        <v>79</v>
      </c>
      <c r="E2" s="5">
        <v>276</v>
      </c>
      <c r="F2" s="2" t="s">
        <v>80</v>
      </c>
      <c r="G2" s="6"/>
      <c r="H2" s="2" t="s">
        <v>540</v>
      </c>
      <c r="I2" s="2" t="s">
        <v>541</v>
      </c>
      <c r="J2" s="3" t="s">
        <v>81</v>
      </c>
      <c r="K2" s="7" t="s">
        <v>82</v>
      </c>
      <c r="L2" s="31"/>
      <c r="M2" s="31"/>
      <c r="N2" s="31"/>
      <c r="O2" s="31"/>
      <c r="P2" s="31"/>
      <c r="Q2" s="31"/>
      <c r="R2" s="31"/>
      <c r="S2" s="31"/>
      <c r="T2" s="31"/>
      <c r="U2" s="31"/>
      <c r="V2" s="31"/>
      <c r="W2" s="31"/>
      <c r="X2" s="31"/>
      <c r="Y2" s="31"/>
      <c r="Z2" s="31"/>
      <c r="AA2" s="31"/>
      <c r="AB2" s="31"/>
    </row>
    <row r="3" spans="1:28" ht="36" x14ac:dyDescent="0.15">
      <c r="A3" s="3">
        <v>2</v>
      </c>
      <c r="B3" s="26" t="s">
        <v>272</v>
      </c>
      <c r="C3" s="2" t="s">
        <v>273</v>
      </c>
      <c r="D3" s="2">
        <v>7900</v>
      </c>
      <c r="E3" s="3">
        <v>156</v>
      </c>
      <c r="F3" s="2" t="s">
        <v>253</v>
      </c>
      <c r="G3" s="14" t="s">
        <v>513</v>
      </c>
      <c r="H3" s="2" t="s">
        <v>564</v>
      </c>
      <c r="I3" s="2" t="s">
        <v>565</v>
      </c>
      <c r="J3" s="3" t="s">
        <v>150</v>
      </c>
      <c r="K3" s="7" t="s">
        <v>274</v>
      </c>
      <c r="L3" s="31"/>
      <c r="M3" s="31"/>
      <c r="N3" s="31"/>
      <c r="O3" s="31"/>
      <c r="P3" s="31"/>
      <c r="Q3" s="31"/>
      <c r="R3" s="31"/>
      <c r="S3" s="31"/>
      <c r="T3" s="31"/>
      <c r="U3" s="31"/>
      <c r="V3" s="31"/>
      <c r="W3" s="31"/>
      <c r="X3" s="31"/>
      <c r="Y3" s="31"/>
      <c r="Z3" s="31"/>
      <c r="AA3" s="31"/>
      <c r="AB3" s="31"/>
    </row>
    <row r="4" spans="1:28" ht="36" x14ac:dyDescent="0.15">
      <c r="A4" s="3">
        <v>3</v>
      </c>
      <c r="B4" s="26" t="s">
        <v>517</v>
      </c>
      <c r="C4" s="2" t="s">
        <v>319</v>
      </c>
      <c r="D4" s="9" t="s">
        <v>320</v>
      </c>
      <c r="E4" s="3">
        <v>702</v>
      </c>
      <c r="F4" s="2" t="s">
        <v>321</v>
      </c>
      <c r="G4" s="6" t="s">
        <v>322</v>
      </c>
      <c r="H4" s="2" t="s">
        <v>564</v>
      </c>
      <c r="I4" s="2" t="s">
        <v>572</v>
      </c>
      <c r="J4" s="3" t="s">
        <v>323</v>
      </c>
      <c r="K4" s="7" t="s">
        <v>324</v>
      </c>
      <c r="L4" s="31"/>
      <c r="M4" s="31"/>
      <c r="N4" s="31"/>
      <c r="O4" s="31"/>
      <c r="P4" s="31"/>
      <c r="Q4" s="31"/>
      <c r="R4" s="31"/>
      <c r="S4" s="31"/>
      <c r="T4" s="31"/>
      <c r="U4" s="31"/>
      <c r="V4" s="31"/>
      <c r="W4" s="31"/>
      <c r="X4" s="31"/>
      <c r="Y4" s="31"/>
      <c r="Z4" s="31"/>
      <c r="AA4" s="31"/>
      <c r="AB4" s="31"/>
    </row>
    <row r="5" spans="1:28" ht="24" x14ac:dyDescent="0.15">
      <c r="A5" s="3">
        <v>4</v>
      </c>
      <c r="B5" s="26" t="s">
        <v>578</v>
      </c>
      <c r="C5" s="2" t="s">
        <v>113</v>
      </c>
      <c r="D5" s="2" t="s">
        <v>522</v>
      </c>
      <c r="E5" s="3">
        <v>840</v>
      </c>
      <c r="F5" s="2" t="s">
        <v>201</v>
      </c>
      <c r="G5" s="6" t="s">
        <v>375</v>
      </c>
      <c r="H5" s="2" t="s">
        <v>564</v>
      </c>
      <c r="I5" s="2" t="s">
        <v>579</v>
      </c>
      <c r="J5" s="3" t="s">
        <v>150</v>
      </c>
      <c r="K5" s="7" t="s">
        <v>274</v>
      </c>
      <c r="L5" s="31"/>
      <c r="M5" s="31"/>
      <c r="N5" s="31"/>
      <c r="O5" s="31"/>
      <c r="P5" s="31"/>
      <c r="Q5" s="31"/>
      <c r="R5" s="31"/>
      <c r="S5" s="31"/>
      <c r="T5" s="31"/>
      <c r="U5" s="31"/>
      <c r="V5" s="31"/>
      <c r="W5" s="31"/>
      <c r="X5" s="31"/>
      <c r="Y5" s="31"/>
      <c r="Z5" s="31"/>
      <c r="AA5" s="31"/>
      <c r="AB5" s="31"/>
    </row>
    <row r="6" spans="1:28" ht="36" x14ac:dyDescent="0.15">
      <c r="A6" s="3">
        <v>5</v>
      </c>
      <c r="B6" s="26" t="s">
        <v>581</v>
      </c>
      <c r="C6" s="2" t="s">
        <v>424</v>
      </c>
      <c r="D6" s="2" t="s">
        <v>526</v>
      </c>
      <c r="E6" s="3">
        <v>840</v>
      </c>
      <c r="F6" s="2" t="s">
        <v>425</v>
      </c>
      <c r="G6" s="6" t="s">
        <v>375</v>
      </c>
      <c r="H6" s="2" t="s">
        <v>564</v>
      </c>
      <c r="I6" s="2" t="s">
        <v>582</v>
      </c>
      <c r="J6" s="3" t="s">
        <v>150</v>
      </c>
      <c r="K6" s="7" t="s">
        <v>274</v>
      </c>
      <c r="L6" s="31"/>
      <c r="M6" s="31"/>
      <c r="N6" s="31"/>
      <c r="O6" s="31"/>
      <c r="P6" s="31"/>
      <c r="Q6" s="31"/>
      <c r="R6" s="31"/>
      <c r="S6" s="31"/>
      <c r="T6" s="31"/>
      <c r="U6" s="31"/>
      <c r="V6" s="31"/>
      <c r="W6" s="31"/>
      <c r="X6" s="31"/>
      <c r="Y6" s="31"/>
      <c r="Z6" s="31"/>
      <c r="AA6" s="31"/>
      <c r="AB6" s="31"/>
    </row>
    <row r="7" spans="1:28" ht="36" x14ac:dyDescent="0.15">
      <c r="A7" s="3">
        <v>6</v>
      </c>
      <c r="B7" s="26" t="s">
        <v>163</v>
      </c>
      <c r="C7" s="2" t="s">
        <v>164</v>
      </c>
      <c r="D7" s="2" t="s">
        <v>165</v>
      </c>
      <c r="E7" s="3">
        <v>156</v>
      </c>
      <c r="F7" s="2" t="s">
        <v>166</v>
      </c>
      <c r="G7" s="6" t="s">
        <v>167</v>
      </c>
      <c r="H7" s="2" t="s">
        <v>603</v>
      </c>
      <c r="I7" s="2" t="str">
        <f>VLOOKUP(B7,[1]全校在库资产!$C:$S,17,0)</f>
        <v>周黔</v>
      </c>
      <c r="J7" s="3" t="s">
        <v>166</v>
      </c>
      <c r="K7" s="7" t="s">
        <v>167</v>
      </c>
      <c r="L7" s="31"/>
      <c r="M7" s="31"/>
      <c r="N7" s="31"/>
      <c r="O7" s="31"/>
      <c r="P7" s="31"/>
      <c r="Q7" s="31"/>
      <c r="R7" s="31"/>
      <c r="S7" s="31"/>
      <c r="T7" s="31"/>
      <c r="U7" s="31"/>
      <c r="V7" s="31"/>
      <c r="W7" s="31"/>
      <c r="X7" s="31"/>
      <c r="Y7" s="31"/>
      <c r="Z7" s="31"/>
      <c r="AA7" s="31"/>
      <c r="AB7" s="31"/>
    </row>
    <row r="8" spans="1:28" ht="24" x14ac:dyDescent="0.15">
      <c r="A8" s="3">
        <v>7</v>
      </c>
      <c r="B8" s="26" t="s">
        <v>399</v>
      </c>
      <c r="C8" s="2" t="s">
        <v>400</v>
      </c>
      <c r="D8" s="2">
        <v>71000</v>
      </c>
      <c r="E8" s="3">
        <v>840</v>
      </c>
      <c r="F8" s="2" t="s">
        <v>401</v>
      </c>
      <c r="G8" s="6"/>
      <c r="H8" s="2" t="str">
        <f>VLOOKUP(B8,[1]全校在库资产!$C:$F,4,0)</f>
        <v>植物保护学院</v>
      </c>
      <c r="I8" s="2" t="str">
        <f>VLOOKUP(B8,[1]全校在库资产!$C:$S,17,0)</f>
        <v>马冠华</v>
      </c>
      <c r="J8" s="3" t="s">
        <v>402</v>
      </c>
      <c r="K8" s="7" t="s">
        <v>403</v>
      </c>
      <c r="L8" s="31"/>
      <c r="M8" s="31"/>
      <c r="N8" s="31"/>
      <c r="O8" s="31"/>
      <c r="P8" s="31"/>
      <c r="Q8" s="31"/>
      <c r="R8" s="31"/>
      <c r="S8" s="31"/>
      <c r="T8" s="31"/>
      <c r="U8" s="31"/>
      <c r="V8" s="31"/>
      <c r="W8" s="31"/>
      <c r="X8" s="31"/>
      <c r="Y8" s="31"/>
      <c r="Z8" s="31"/>
      <c r="AA8" s="31"/>
      <c r="AB8" s="31"/>
    </row>
    <row r="9" spans="1:28" ht="24" x14ac:dyDescent="0.15">
      <c r="A9" s="3">
        <v>8</v>
      </c>
      <c r="B9" s="32" t="s">
        <v>528</v>
      </c>
      <c r="C9" s="16" t="s">
        <v>55</v>
      </c>
      <c r="D9" s="16" t="s">
        <v>473</v>
      </c>
      <c r="E9" s="3">
        <v>392</v>
      </c>
      <c r="F9" s="2" t="s">
        <v>461</v>
      </c>
      <c r="G9" s="6"/>
      <c r="H9" s="2" t="str">
        <f>VLOOKUP(B9,[1]全校在库资产!$C:$F,4,0)</f>
        <v>植物保护学院</v>
      </c>
      <c r="I9" s="2" t="str">
        <f>VLOOKUP(B9,[1]全校在库资产!$C:$S,17,0)</f>
        <v>张君</v>
      </c>
      <c r="J9" s="3" t="s">
        <v>474</v>
      </c>
      <c r="K9" s="7" t="s">
        <v>475</v>
      </c>
      <c r="L9" s="31"/>
      <c r="M9" s="31"/>
      <c r="N9" s="31"/>
      <c r="O9" s="31"/>
      <c r="P9" s="31"/>
      <c r="Q9" s="31"/>
      <c r="R9" s="31"/>
      <c r="S9" s="31"/>
      <c r="T9" s="31"/>
      <c r="U9" s="31"/>
      <c r="V9" s="31"/>
      <c r="W9" s="31"/>
      <c r="X9" s="31"/>
      <c r="Y9" s="31"/>
      <c r="Z9" s="31"/>
      <c r="AA9" s="31"/>
      <c r="AB9" s="31"/>
    </row>
    <row r="10" spans="1:28" ht="24" x14ac:dyDescent="0.15">
      <c r="A10" s="3">
        <v>9</v>
      </c>
      <c r="B10" s="32" t="s">
        <v>529</v>
      </c>
      <c r="C10" s="16" t="s">
        <v>476</v>
      </c>
      <c r="D10" s="16" t="s">
        <v>477</v>
      </c>
      <c r="E10" s="3">
        <v>392</v>
      </c>
      <c r="F10" s="2" t="s">
        <v>461</v>
      </c>
      <c r="G10" s="6"/>
      <c r="H10" s="2" t="str">
        <f>VLOOKUP(B10,[1]全校在库资产!$C:$F,4,0)</f>
        <v>植物保护学院</v>
      </c>
      <c r="I10" s="2" t="str">
        <f>VLOOKUP(B10,[1]全校在库资产!$C:$S,17,0)</f>
        <v>张君</v>
      </c>
      <c r="J10" s="3" t="s">
        <v>474</v>
      </c>
      <c r="K10" s="7" t="s">
        <v>475</v>
      </c>
      <c r="L10" s="31"/>
      <c r="M10" s="31"/>
      <c r="N10" s="31"/>
      <c r="O10" s="31"/>
      <c r="P10" s="31"/>
      <c r="Q10" s="31"/>
      <c r="R10" s="31"/>
      <c r="S10" s="31"/>
      <c r="T10" s="31"/>
      <c r="U10" s="31"/>
      <c r="V10" s="31"/>
      <c r="W10" s="31"/>
      <c r="X10" s="31"/>
      <c r="Y10" s="31"/>
      <c r="Z10" s="31"/>
      <c r="AA10" s="31"/>
      <c r="AB10" s="31"/>
    </row>
    <row r="11" spans="1:28" ht="24" x14ac:dyDescent="0.15">
      <c r="A11" s="3">
        <v>10</v>
      </c>
      <c r="B11" s="24" t="s">
        <v>116</v>
      </c>
      <c r="C11" s="2" t="s">
        <v>113</v>
      </c>
      <c r="D11" s="2" t="s">
        <v>117</v>
      </c>
      <c r="E11" s="2">
        <v>276</v>
      </c>
      <c r="F11" s="2" t="s">
        <v>118</v>
      </c>
      <c r="G11" s="2"/>
      <c r="H11" s="2" t="str">
        <f>VLOOKUP(B11,[1]全校在库资产!$C:$F,4,0)</f>
        <v>园艺园林学院</v>
      </c>
      <c r="I11" s="2" t="str">
        <f>VLOOKUP(B11,[1]全校在库资产!$C:$S,17,0)</f>
        <v>孙海艳</v>
      </c>
      <c r="J11" s="2" t="s">
        <v>72</v>
      </c>
      <c r="K11" s="2"/>
      <c r="L11" s="31"/>
      <c r="M11" s="31"/>
      <c r="N11" s="31"/>
      <c r="O11" s="31"/>
      <c r="P11" s="31"/>
      <c r="Q11" s="31"/>
      <c r="R11" s="31"/>
      <c r="S11" s="31"/>
      <c r="T11" s="31"/>
      <c r="U11" s="31"/>
      <c r="V11" s="31"/>
      <c r="W11" s="31"/>
      <c r="X11" s="31"/>
      <c r="Y11" s="31"/>
      <c r="Z11" s="31"/>
      <c r="AA11" s="31"/>
      <c r="AB11" s="31"/>
    </row>
    <row r="12" spans="1:28" ht="36" x14ac:dyDescent="0.15">
      <c r="A12" s="3">
        <v>11</v>
      </c>
      <c r="B12" s="26" t="s">
        <v>325</v>
      </c>
      <c r="C12" s="2" t="s">
        <v>326</v>
      </c>
      <c r="D12" s="4" t="s">
        <v>327</v>
      </c>
      <c r="E12" s="3">
        <v>156</v>
      </c>
      <c r="F12" s="2" t="s">
        <v>328</v>
      </c>
      <c r="G12" s="6"/>
      <c r="H12" s="2" t="str">
        <f>VLOOKUP(B12,[1]全校在库资产!$C:$F,4,0)</f>
        <v>园艺园林学院</v>
      </c>
      <c r="I12" s="2" t="str">
        <f>VLOOKUP(B12,[1]全校在库资产!$C:$S,17,0)</f>
        <v>赵希娟</v>
      </c>
      <c r="J12" s="3" t="s">
        <v>156</v>
      </c>
      <c r="K12" s="7" t="s">
        <v>157</v>
      </c>
      <c r="L12" s="31"/>
      <c r="M12" s="31"/>
      <c r="N12" s="31"/>
      <c r="O12" s="31"/>
      <c r="P12" s="31"/>
      <c r="Q12" s="31"/>
      <c r="R12" s="31"/>
      <c r="S12" s="31"/>
      <c r="T12" s="31"/>
      <c r="U12" s="31"/>
      <c r="V12" s="31"/>
      <c r="W12" s="31"/>
      <c r="X12" s="31"/>
      <c r="Y12" s="31"/>
      <c r="Z12" s="31"/>
      <c r="AA12" s="31"/>
      <c r="AB12" s="31"/>
    </row>
    <row r="13" spans="1:28" ht="24" x14ac:dyDescent="0.15">
      <c r="A13" s="3">
        <v>12</v>
      </c>
      <c r="B13" s="26" t="s">
        <v>362</v>
      </c>
      <c r="C13" s="2" t="s">
        <v>363</v>
      </c>
      <c r="D13" s="4" t="s">
        <v>364</v>
      </c>
      <c r="E13" s="3">
        <v>156</v>
      </c>
      <c r="F13" s="2" t="s">
        <v>328</v>
      </c>
      <c r="G13" s="6"/>
      <c r="H13" s="2" t="s">
        <v>576</v>
      </c>
      <c r="I13" s="2" t="s">
        <v>577</v>
      </c>
      <c r="J13" s="3" t="s">
        <v>156</v>
      </c>
      <c r="K13" s="7" t="s">
        <v>157</v>
      </c>
      <c r="L13" s="31"/>
      <c r="M13" s="31"/>
      <c r="N13" s="31"/>
      <c r="O13" s="31"/>
      <c r="P13" s="31"/>
      <c r="Q13" s="31"/>
      <c r="R13" s="31"/>
      <c r="S13" s="31"/>
      <c r="T13" s="31"/>
      <c r="U13" s="31"/>
      <c r="V13" s="31"/>
      <c r="W13" s="31"/>
      <c r="X13" s="31"/>
      <c r="Y13" s="31"/>
      <c r="Z13" s="31"/>
      <c r="AA13" s="31"/>
      <c r="AB13" s="31"/>
    </row>
    <row r="14" spans="1:28" ht="24" x14ac:dyDescent="0.15">
      <c r="A14" s="3">
        <v>13</v>
      </c>
      <c r="B14" s="26" t="s">
        <v>379</v>
      </c>
      <c r="C14" s="2" t="s">
        <v>380</v>
      </c>
      <c r="D14" s="2" t="s">
        <v>381</v>
      </c>
      <c r="E14" s="3">
        <v>156</v>
      </c>
      <c r="F14" s="2" t="s">
        <v>382</v>
      </c>
      <c r="G14" s="6"/>
      <c r="H14" s="2" t="str">
        <f>VLOOKUP(B14,[1]全校在库资产!$C:$F,4,0)</f>
        <v>园艺园林学院</v>
      </c>
      <c r="I14" s="2" t="str">
        <f>VLOOKUP(B14,[1]全校在库资产!$C:$S,17,0)</f>
        <v>眭顺照</v>
      </c>
      <c r="J14" s="3" t="s">
        <v>156</v>
      </c>
      <c r="K14" s="7" t="s">
        <v>157</v>
      </c>
      <c r="L14" s="31"/>
      <c r="M14" s="31"/>
      <c r="N14" s="31"/>
      <c r="O14" s="31"/>
      <c r="P14" s="31"/>
      <c r="Q14" s="31"/>
      <c r="R14" s="31"/>
      <c r="S14" s="31"/>
      <c r="T14" s="31"/>
      <c r="U14" s="31"/>
      <c r="V14" s="31"/>
      <c r="W14" s="31"/>
      <c r="X14" s="31"/>
      <c r="Y14" s="31"/>
      <c r="Z14" s="31"/>
      <c r="AA14" s="31"/>
      <c r="AB14" s="31"/>
    </row>
    <row r="15" spans="1:28" ht="24" x14ac:dyDescent="0.15">
      <c r="A15" s="3">
        <v>14</v>
      </c>
      <c r="B15" s="24">
        <v>20076050</v>
      </c>
      <c r="C15" s="2" t="s">
        <v>138</v>
      </c>
      <c r="D15" s="2" t="s">
        <v>136</v>
      </c>
      <c r="E15" s="2">
        <v>156</v>
      </c>
      <c r="F15" s="2" t="s">
        <v>139</v>
      </c>
      <c r="G15" s="2"/>
      <c r="H15" s="2" t="s">
        <v>547</v>
      </c>
      <c r="I15" s="2" t="s">
        <v>548</v>
      </c>
      <c r="J15" s="2"/>
      <c r="K15" s="2"/>
      <c r="L15" s="31"/>
      <c r="M15" s="31"/>
      <c r="N15" s="31"/>
      <c r="O15" s="31"/>
      <c r="P15" s="31"/>
      <c r="Q15" s="31"/>
      <c r="R15" s="31"/>
      <c r="S15" s="31"/>
      <c r="T15" s="31"/>
      <c r="U15" s="31"/>
      <c r="V15" s="31"/>
      <c r="W15" s="31"/>
      <c r="X15" s="31"/>
      <c r="Y15" s="31"/>
      <c r="Z15" s="31"/>
      <c r="AA15" s="31"/>
      <c r="AB15" s="31"/>
    </row>
    <row r="16" spans="1:28" ht="36" x14ac:dyDescent="0.15">
      <c r="A16" s="3">
        <v>15</v>
      </c>
      <c r="B16" s="24" t="s">
        <v>64</v>
      </c>
      <c r="C16" s="2" t="s">
        <v>65</v>
      </c>
      <c r="D16" s="2" t="s">
        <v>66</v>
      </c>
      <c r="E16" s="2">
        <v>156</v>
      </c>
      <c r="F16" s="2" t="s">
        <v>67</v>
      </c>
      <c r="G16" s="2"/>
      <c r="H16" s="2" t="str">
        <f>VLOOKUP(B16,[1]全校在库资产!$C:$F,4,0)</f>
        <v>药学院 中医药学院</v>
      </c>
      <c r="I16" s="2" t="str">
        <f>VLOOKUP(B16,[1]全校在库资产!$C:$S,17,0)</f>
        <v>陈章宝</v>
      </c>
      <c r="J16" s="2" t="s">
        <v>29</v>
      </c>
      <c r="K16" s="2"/>
      <c r="L16" s="31"/>
      <c r="M16" s="31"/>
      <c r="N16" s="31"/>
      <c r="O16" s="31"/>
      <c r="P16" s="31"/>
      <c r="Q16" s="31"/>
      <c r="R16" s="31"/>
      <c r="S16" s="31"/>
      <c r="T16" s="31"/>
      <c r="U16" s="31"/>
      <c r="V16" s="31"/>
      <c r="W16" s="31"/>
      <c r="X16" s="31"/>
      <c r="Y16" s="31"/>
      <c r="Z16" s="31"/>
      <c r="AA16" s="31"/>
      <c r="AB16" s="31"/>
    </row>
    <row r="17" spans="1:28" ht="24" x14ac:dyDescent="0.15">
      <c r="A17" s="3">
        <v>16</v>
      </c>
      <c r="B17" s="26" t="s">
        <v>168</v>
      </c>
      <c r="C17" s="2" t="s">
        <v>169</v>
      </c>
      <c r="D17" s="2" t="s">
        <v>170</v>
      </c>
      <c r="E17" s="3">
        <v>392</v>
      </c>
      <c r="F17" s="2" t="s">
        <v>131</v>
      </c>
      <c r="G17" s="2"/>
      <c r="H17" s="2" t="str">
        <f>VLOOKUP(B17,[1]全校在库资产!$C:$F,4,0)</f>
        <v>药学院 中医药学院</v>
      </c>
      <c r="I17" s="2" t="str">
        <f>VLOOKUP(B17,[1]全校在库资产!$C:$S,17,0)</f>
        <v>宋尔群</v>
      </c>
      <c r="J17" s="3" t="s">
        <v>29</v>
      </c>
      <c r="K17" s="3"/>
      <c r="L17" s="31"/>
      <c r="M17" s="31"/>
      <c r="N17" s="31"/>
      <c r="O17" s="31"/>
      <c r="P17" s="31"/>
      <c r="Q17" s="31"/>
      <c r="R17" s="31"/>
      <c r="S17" s="31"/>
      <c r="T17" s="31"/>
      <c r="U17" s="31"/>
      <c r="V17" s="31"/>
      <c r="W17" s="31"/>
      <c r="X17" s="31"/>
      <c r="Y17" s="31"/>
      <c r="Z17" s="31"/>
      <c r="AA17" s="31"/>
      <c r="AB17" s="31"/>
    </row>
    <row r="18" spans="1:28" ht="24" x14ac:dyDescent="0.15">
      <c r="A18" s="3">
        <v>17</v>
      </c>
      <c r="B18" s="26" t="s">
        <v>171</v>
      </c>
      <c r="C18" s="2" t="s">
        <v>172</v>
      </c>
      <c r="D18" s="2" t="s">
        <v>173</v>
      </c>
      <c r="E18" s="3">
        <v>840</v>
      </c>
      <c r="F18" s="2" t="s">
        <v>174</v>
      </c>
      <c r="G18" s="2"/>
      <c r="H18" s="2" t="str">
        <f>VLOOKUP(B18,[1]全校在库资产!$C:$F,4,0)</f>
        <v>药学院 中医药学院</v>
      </c>
      <c r="I18" s="2" t="str">
        <f>VLOOKUP(B18,[1]全校在库资产!$C:$S,17,0)</f>
        <v>宋尔群</v>
      </c>
      <c r="J18" s="3"/>
      <c r="K18" s="3"/>
      <c r="L18" s="31"/>
      <c r="M18" s="31"/>
      <c r="N18" s="31"/>
      <c r="O18" s="31"/>
      <c r="P18" s="31"/>
      <c r="Q18" s="31"/>
      <c r="R18" s="31"/>
      <c r="S18" s="31"/>
      <c r="T18" s="31"/>
      <c r="U18" s="31"/>
      <c r="V18" s="31"/>
      <c r="W18" s="31"/>
      <c r="X18" s="31"/>
      <c r="Y18" s="31"/>
      <c r="Z18" s="31"/>
      <c r="AA18" s="31"/>
      <c r="AB18" s="31"/>
    </row>
    <row r="19" spans="1:28" ht="36" x14ac:dyDescent="0.15">
      <c r="A19" s="3">
        <v>18</v>
      </c>
      <c r="B19" s="26" t="s">
        <v>204</v>
      </c>
      <c r="C19" s="2" t="s">
        <v>205</v>
      </c>
      <c r="D19" s="4" t="s">
        <v>206</v>
      </c>
      <c r="E19" s="3">
        <v>156</v>
      </c>
      <c r="F19" s="2" t="s">
        <v>207</v>
      </c>
      <c r="G19" s="2"/>
      <c r="H19" s="2" t="str">
        <f>VLOOKUP(B19,[1]全校在库资产!$C:$F,4,0)</f>
        <v>药学院 中医药学院</v>
      </c>
      <c r="I19" s="2" t="str">
        <f>VLOOKUP(B19,[1]全校在库资产!$C:$S,17,0)</f>
        <v>宋尔群</v>
      </c>
      <c r="J19" s="3"/>
      <c r="K19" s="3"/>
      <c r="L19" s="31"/>
      <c r="M19" s="31"/>
      <c r="N19" s="31"/>
      <c r="O19" s="31"/>
      <c r="P19" s="31"/>
      <c r="Q19" s="31"/>
      <c r="R19" s="31"/>
      <c r="S19" s="31"/>
      <c r="T19" s="31"/>
      <c r="U19" s="31"/>
      <c r="V19" s="31"/>
      <c r="W19" s="31"/>
      <c r="X19" s="31"/>
      <c r="Y19" s="31"/>
      <c r="Z19" s="31"/>
      <c r="AA19" s="31"/>
      <c r="AB19" s="31"/>
    </row>
    <row r="20" spans="1:28" ht="36" x14ac:dyDescent="0.15">
      <c r="A20" s="3">
        <v>19</v>
      </c>
      <c r="B20" s="26" t="s">
        <v>215</v>
      </c>
      <c r="C20" s="2" t="s">
        <v>113</v>
      </c>
      <c r="D20" s="2" t="s">
        <v>216</v>
      </c>
      <c r="E20" s="3">
        <v>156</v>
      </c>
      <c r="F20" s="2" t="s">
        <v>217</v>
      </c>
      <c r="G20" s="2"/>
      <c r="H20" s="2" t="str">
        <f>VLOOKUP(B20,[1]全校在库资产!$C:$F,4,0)</f>
        <v>药学院 中医药学院</v>
      </c>
      <c r="I20" s="2" t="str">
        <f>VLOOKUP(B20,[1]全校在库资产!$C:$S,17,0)</f>
        <v>李春梅</v>
      </c>
      <c r="J20" s="3" t="s">
        <v>218</v>
      </c>
      <c r="K20" s="3"/>
      <c r="L20" s="31"/>
      <c r="M20" s="31"/>
      <c r="N20" s="31"/>
      <c r="O20" s="31"/>
      <c r="P20" s="31"/>
      <c r="Q20" s="31"/>
      <c r="R20" s="31"/>
      <c r="S20" s="31"/>
      <c r="T20" s="31"/>
      <c r="U20" s="31"/>
      <c r="V20" s="31"/>
      <c r="W20" s="31"/>
      <c r="X20" s="31"/>
      <c r="Y20" s="31"/>
      <c r="Z20" s="31"/>
      <c r="AA20" s="31"/>
      <c r="AB20" s="31"/>
    </row>
    <row r="21" spans="1:28" ht="36" x14ac:dyDescent="0.15">
      <c r="A21" s="3">
        <v>20</v>
      </c>
      <c r="B21" s="26" t="s">
        <v>289</v>
      </c>
      <c r="C21" s="2" t="s">
        <v>290</v>
      </c>
      <c r="D21" s="2" t="s">
        <v>291</v>
      </c>
      <c r="E21" s="3">
        <v>156</v>
      </c>
      <c r="F21" s="2" t="s">
        <v>292</v>
      </c>
      <c r="G21" s="2"/>
      <c r="H21" s="2" t="str">
        <f>VLOOKUP(B21,[1]全校在库资产!$C:$F,4,0)</f>
        <v>药学院 中医药学院</v>
      </c>
      <c r="I21" s="2" t="str">
        <f>VLOOKUP(B21,[1]全校在库资产!$C:$S,17,0)</f>
        <v>陈章宝</v>
      </c>
      <c r="J21" s="3"/>
      <c r="K21" s="3"/>
      <c r="L21" s="31"/>
      <c r="M21" s="31"/>
      <c r="N21" s="31"/>
      <c r="O21" s="31"/>
      <c r="P21" s="31"/>
      <c r="Q21" s="31"/>
      <c r="R21" s="31"/>
      <c r="S21" s="31"/>
      <c r="T21" s="31"/>
      <c r="U21" s="31"/>
      <c r="V21" s="31"/>
      <c r="W21" s="31"/>
      <c r="X21" s="31"/>
      <c r="Y21" s="31"/>
      <c r="Z21" s="31"/>
      <c r="AA21" s="31"/>
      <c r="AB21" s="31"/>
    </row>
    <row r="22" spans="1:28" ht="24" x14ac:dyDescent="0.15">
      <c r="A22" s="3">
        <v>21</v>
      </c>
      <c r="B22" s="26" t="s">
        <v>311</v>
      </c>
      <c r="C22" s="2" t="s">
        <v>312</v>
      </c>
      <c r="D22" s="4" t="s">
        <v>313</v>
      </c>
      <c r="E22" s="3">
        <v>156</v>
      </c>
      <c r="F22" s="2" t="s">
        <v>314</v>
      </c>
      <c r="G22" s="2"/>
      <c r="H22" s="2" t="str">
        <f>VLOOKUP(B22,[1]全校在库资产!$C:$F,4,0)</f>
        <v>药学院 中医药学院</v>
      </c>
      <c r="I22" s="2" t="str">
        <f>VLOOKUP(B22,[1]全校在库资产!$C:$S,17,0)</f>
        <v>李翀</v>
      </c>
      <c r="J22" s="3"/>
      <c r="K22" s="3"/>
      <c r="L22" s="31"/>
      <c r="M22" s="31"/>
      <c r="N22" s="31"/>
      <c r="O22" s="31"/>
      <c r="P22" s="31"/>
      <c r="Q22" s="31"/>
      <c r="R22" s="31"/>
      <c r="S22" s="31"/>
      <c r="T22" s="31"/>
      <c r="U22" s="31"/>
      <c r="V22" s="31"/>
      <c r="W22" s="31"/>
      <c r="X22" s="31"/>
      <c r="Y22" s="31"/>
      <c r="Z22" s="31"/>
      <c r="AA22" s="31"/>
      <c r="AB22" s="31"/>
    </row>
    <row r="23" spans="1:28" ht="36" x14ac:dyDescent="0.15">
      <c r="A23" s="3">
        <v>22</v>
      </c>
      <c r="B23" s="26" t="s">
        <v>410</v>
      </c>
      <c r="C23" s="4" t="s">
        <v>411</v>
      </c>
      <c r="D23" s="4" t="s">
        <v>412</v>
      </c>
      <c r="E23" s="3">
        <v>756</v>
      </c>
      <c r="F23" s="2" t="s">
        <v>413</v>
      </c>
      <c r="G23" s="2"/>
      <c r="H23" s="2" t="str">
        <f>VLOOKUP(B23,[1]全校在库资产!$C:$F,4,0)</f>
        <v>药学院 中医药学院</v>
      </c>
      <c r="I23" s="2" t="str">
        <f>VLOOKUP(B23,[1]全校在库资产!$C:$S,17,0)</f>
        <v>张瑞芝</v>
      </c>
      <c r="J23" s="3" t="s">
        <v>150</v>
      </c>
      <c r="K23" s="8" t="s">
        <v>524</v>
      </c>
      <c r="L23" s="31"/>
      <c r="M23" s="31"/>
      <c r="N23" s="31"/>
      <c r="O23" s="31"/>
      <c r="P23" s="31"/>
      <c r="Q23" s="31"/>
      <c r="R23" s="31"/>
      <c r="S23" s="31"/>
      <c r="T23" s="31"/>
      <c r="U23" s="31"/>
      <c r="V23" s="31"/>
      <c r="W23" s="31"/>
      <c r="X23" s="31"/>
      <c r="Y23" s="31"/>
      <c r="Z23" s="31"/>
      <c r="AA23" s="31"/>
      <c r="AB23" s="31"/>
    </row>
    <row r="24" spans="1:28" ht="24" x14ac:dyDescent="0.15">
      <c r="A24" s="3">
        <v>23</v>
      </c>
      <c r="B24" s="26" t="s">
        <v>444</v>
      </c>
      <c r="C24" s="4" t="s">
        <v>445</v>
      </c>
      <c r="D24" s="2" t="s">
        <v>446</v>
      </c>
      <c r="E24" s="3">
        <v>392</v>
      </c>
      <c r="F24" s="2" t="s">
        <v>447</v>
      </c>
      <c r="G24" s="2"/>
      <c r="H24" s="2" t="str">
        <f>VLOOKUP(B24,[1]全校在库资产!$C:$F,4,0)</f>
        <v>药学院 中医药学院</v>
      </c>
      <c r="I24" s="2" t="str">
        <f>VLOOKUP(B24,[1]全校在库资产!$C:$S,17,0)</f>
        <v>陈章宝</v>
      </c>
      <c r="J24" s="3"/>
      <c r="K24" s="3"/>
      <c r="L24" s="31"/>
      <c r="M24" s="31"/>
      <c r="N24" s="31"/>
      <c r="O24" s="31"/>
      <c r="P24" s="31"/>
      <c r="Q24" s="31"/>
      <c r="R24" s="31"/>
      <c r="S24" s="31"/>
      <c r="T24" s="31"/>
      <c r="U24" s="31"/>
      <c r="V24" s="31"/>
      <c r="W24" s="31"/>
      <c r="X24" s="31"/>
      <c r="Y24" s="31"/>
      <c r="Z24" s="31"/>
      <c r="AA24" s="31"/>
      <c r="AB24" s="31"/>
    </row>
    <row r="25" spans="1:28" ht="24" x14ac:dyDescent="0.15">
      <c r="A25" s="3">
        <v>24</v>
      </c>
      <c r="B25" s="26" t="s">
        <v>448</v>
      </c>
      <c r="C25" s="2" t="s">
        <v>449</v>
      </c>
      <c r="D25" s="4" t="s">
        <v>450</v>
      </c>
      <c r="E25" s="3">
        <v>276</v>
      </c>
      <c r="F25" s="2" t="s">
        <v>451</v>
      </c>
      <c r="G25" s="2"/>
      <c r="H25" s="2" t="str">
        <f>VLOOKUP(B25,[1]全校在库资产!$C:$F,4,0)</f>
        <v>药学院 中医药学院</v>
      </c>
      <c r="I25" s="2" t="str">
        <f>VLOOKUP(B25,[1]全校在库资产!$C:$S,17,0)</f>
        <v>陈章宝</v>
      </c>
      <c r="J25" s="3"/>
      <c r="K25" s="3"/>
      <c r="L25" s="31"/>
      <c r="M25" s="31"/>
      <c r="N25" s="31"/>
      <c r="O25" s="31"/>
      <c r="P25" s="31"/>
      <c r="Q25" s="31"/>
      <c r="R25" s="31"/>
      <c r="S25" s="31"/>
      <c r="T25" s="31"/>
      <c r="U25" s="31"/>
      <c r="V25" s="31"/>
      <c r="W25" s="31"/>
      <c r="X25" s="31"/>
      <c r="Y25" s="31"/>
      <c r="Z25" s="31"/>
      <c r="AA25" s="31"/>
      <c r="AB25" s="31"/>
    </row>
    <row r="26" spans="1:28" ht="24" x14ac:dyDescent="0.15">
      <c r="A26" s="3">
        <v>25</v>
      </c>
      <c r="B26" s="26" t="s">
        <v>452</v>
      </c>
      <c r="C26" s="2" t="s">
        <v>453</v>
      </c>
      <c r="D26" s="2" t="s">
        <v>454</v>
      </c>
      <c r="E26" s="3">
        <v>840</v>
      </c>
      <c r="F26" s="2" t="s">
        <v>455</v>
      </c>
      <c r="G26" s="2"/>
      <c r="H26" s="2" t="str">
        <f>VLOOKUP(B26,[1]全校在库资产!$C:$F,4,0)</f>
        <v>药学院 中医药学院</v>
      </c>
      <c r="I26" s="2" t="str">
        <f>VLOOKUP(B26,[1]全校在库资产!$C:$S,17,0)</f>
        <v>李翀</v>
      </c>
      <c r="J26" s="3"/>
      <c r="K26" s="3"/>
      <c r="L26" s="31"/>
      <c r="M26" s="31"/>
      <c r="N26" s="31"/>
      <c r="O26" s="31"/>
      <c r="P26" s="31"/>
      <c r="Q26" s="31"/>
      <c r="R26" s="31"/>
      <c r="S26" s="31"/>
      <c r="T26" s="31"/>
      <c r="U26" s="31"/>
      <c r="V26" s="31"/>
      <c r="W26" s="31"/>
      <c r="X26" s="31"/>
      <c r="Y26" s="31"/>
      <c r="Z26" s="31"/>
      <c r="AA26" s="31"/>
      <c r="AB26" s="31"/>
    </row>
    <row r="27" spans="1:28" ht="36" x14ac:dyDescent="0.15">
      <c r="A27" s="3">
        <v>26</v>
      </c>
      <c r="B27" s="28">
        <v>20131259</v>
      </c>
      <c r="C27" s="16" t="s">
        <v>478</v>
      </c>
      <c r="D27" s="16" t="s">
        <v>479</v>
      </c>
      <c r="E27" s="3">
        <v>250</v>
      </c>
      <c r="F27" s="2" t="s">
        <v>217</v>
      </c>
      <c r="G27" s="2"/>
      <c r="H27" s="2" t="s">
        <v>590</v>
      </c>
      <c r="I27" s="2" t="s">
        <v>591</v>
      </c>
      <c r="J27" s="3"/>
      <c r="K27" s="3"/>
      <c r="L27" s="31"/>
      <c r="M27" s="31"/>
      <c r="N27" s="31"/>
      <c r="O27" s="31"/>
      <c r="P27" s="31"/>
      <c r="Q27" s="31"/>
      <c r="R27" s="31"/>
      <c r="S27" s="31"/>
      <c r="T27" s="31"/>
      <c r="U27" s="31"/>
      <c r="V27" s="31"/>
      <c r="W27" s="31"/>
      <c r="X27" s="31"/>
      <c r="Y27" s="31"/>
      <c r="Z27" s="31"/>
      <c r="AA27" s="31"/>
      <c r="AB27" s="31"/>
    </row>
    <row r="28" spans="1:28" ht="36" x14ac:dyDescent="0.15">
      <c r="A28" s="3">
        <v>27</v>
      </c>
      <c r="B28" s="24" t="s">
        <v>59</v>
      </c>
      <c r="C28" s="2" t="s">
        <v>60</v>
      </c>
      <c r="D28" s="2" t="s">
        <v>61</v>
      </c>
      <c r="E28" s="2">
        <v>156</v>
      </c>
      <c r="F28" s="2" t="s">
        <v>62</v>
      </c>
      <c r="G28" s="2"/>
      <c r="H28" s="2" t="str">
        <f>VLOOKUP(B28,[1]全校在库资产!$C:$F,4,0)</f>
        <v>信息化建设办公室</v>
      </c>
      <c r="I28" s="2" t="str">
        <f>VLOOKUP(B28,[1]全校在库资产!$C:$S,17,0)</f>
        <v>郑樯</v>
      </c>
      <c r="J28" s="2" t="s">
        <v>63</v>
      </c>
      <c r="K28" s="2"/>
      <c r="L28" s="31"/>
      <c r="M28" s="31"/>
      <c r="N28" s="31"/>
      <c r="O28" s="31"/>
      <c r="P28" s="31"/>
      <c r="Q28" s="31"/>
      <c r="R28" s="31"/>
      <c r="S28" s="31"/>
      <c r="T28" s="31"/>
      <c r="U28" s="31"/>
      <c r="V28" s="31"/>
      <c r="W28" s="31"/>
      <c r="X28" s="31"/>
      <c r="Y28" s="31"/>
      <c r="Z28" s="31"/>
      <c r="AA28" s="31"/>
      <c r="AB28" s="31"/>
    </row>
    <row r="29" spans="1:28" ht="24" x14ac:dyDescent="0.15">
      <c r="A29" s="3">
        <v>28</v>
      </c>
      <c r="B29" s="24" t="s">
        <v>73</v>
      </c>
      <c r="C29" s="2" t="s">
        <v>74</v>
      </c>
      <c r="D29" s="2" t="s">
        <v>75</v>
      </c>
      <c r="E29" s="2">
        <v>156</v>
      </c>
      <c r="F29" s="2" t="s">
        <v>76</v>
      </c>
      <c r="G29" s="2"/>
      <c r="H29" s="2" t="str">
        <f>VLOOKUP(B29,[1]全校在库资产!$C:$F,4,0)</f>
        <v>信息化建设办公室</v>
      </c>
      <c r="I29" s="2" t="str">
        <f>VLOOKUP(B29,[1]全校在库资产!$C:$S,17,0)</f>
        <v>郑樯</v>
      </c>
      <c r="J29" s="2" t="s">
        <v>77</v>
      </c>
      <c r="K29" s="2"/>
      <c r="L29" s="31"/>
      <c r="M29" s="31"/>
      <c r="N29" s="31"/>
      <c r="O29" s="31"/>
      <c r="P29" s="31"/>
      <c r="Q29" s="31"/>
      <c r="R29" s="31"/>
      <c r="S29" s="31"/>
      <c r="T29" s="31"/>
      <c r="U29" s="31"/>
      <c r="V29" s="31"/>
      <c r="W29" s="31"/>
      <c r="X29" s="31"/>
      <c r="Y29" s="31"/>
      <c r="Z29" s="31"/>
      <c r="AA29" s="31"/>
      <c r="AB29" s="31"/>
    </row>
    <row r="30" spans="1:28" ht="24" x14ac:dyDescent="0.15">
      <c r="A30" s="3">
        <v>29</v>
      </c>
      <c r="B30" s="24" t="s">
        <v>100</v>
      </c>
      <c r="C30" s="2" t="s">
        <v>101</v>
      </c>
      <c r="D30" s="2" t="s">
        <v>102</v>
      </c>
      <c r="E30" s="2">
        <v>156</v>
      </c>
      <c r="F30" s="2" t="s">
        <v>76</v>
      </c>
      <c r="G30" s="2"/>
      <c r="H30" s="2" t="str">
        <f>VLOOKUP(B30,[1]全校在库资产!$C:$F,4,0)</f>
        <v>信息化建设办公室</v>
      </c>
      <c r="I30" s="2" t="str">
        <f>VLOOKUP(B30,[1]全校在库资产!$C:$S,17,0)</f>
        <v>郑樯</v>
      </c>
      <c r="J30" s="2" t="s">
        <v>72</v>
      </c>
      <c r="K30" s="2"/>
      <c r="L30" s="31"/>
      <c r="M30" s="31"/>
      <c r="N30" s="31"/>
      <c r="O30" s="31"/>
      <c r="P30" s="31"/>
      <c r="Q30" s="31"/>
      <c r="R30" s="31"/>
      <c r="S30" s="31"/>
      <c r="T30" s="31"/>
      <c r="U30" s="31"/>
      <c r="V30" s="31"/>
      <c r="W30" s="31"/>
      <c r="X30" s="31"/>
      <c r="Y30" s="31"/>
      <c r="Z30" s="31"/>
      <c r="AA30" s="31"/>
      <c r="AB30" s="31"/>
    </row>
    <row r="31" spans="1:28" ht="24" x14ac:dyDescent="0.15">
      <c r="A31" s="3">
        <v>30</v>
      </c>
      <c r="B31" s="24" t="s">
        <v>103</v>
      </c>
      <c r="C31" s="2" t="s">
        <v>104</v>
      </c>
      <c r="D31" s="2" t="s">
        <v>105</v>
      </c>
      <c r="E31" s="2">
        <v>156</v>
      </c>
      <c r="F31" s="2" t="s">
        <v>76</v>
      </c>
      <c r="G31" s="2"/>
      <c r="H31" s="2" t="str">
        <f>VLOOKUP(B31,[1]全校在库资产!$C:$F,4,0)</f>
        <v>信息化建设办公室</v>
      </c>
      <c r="I31" s="2" t="str">
        <f>VLOOKUP(B31,[1]全校在库资产!$C:$S,17,0)</f>
        <v>郑樯</v>
      </c>
      <c r="J31" s="2" t="s">
        <v>106</v>
      </c>
      <c r="K31" s="2"/>
      <c r="L31" s="31"/>
      <c r="M31" s="31"/>
      <c r="N31" s="31"/>
      <c r="O31" s="31"/>
      <c r="P31" s="31"/>
      <c r="Q31" s="31"/>
      <c r="R31" s="31"/>
      <c r="S31" s="31"/>
      <c r="T31" s="31"/>
      <c r="U31" s="31"/>
      <c r="V31" s="31"/>
      <c r="W31" s="31"/>
      <c r="X31" s="31"/>
      <c r="Y31" s="31"/>
      <c r="Z31" s="31"/>
      <c r="AA31" s="31"/>
      <c r="AB31" s="31"/>
    </row>
    <row r="32" spans="1:28" x14ac:dyDescent="0.15">
      <c r="A32" s="3">
        <v>31</v>
      </c>
      <c r="B32" s="24" t="s">
        <v>119</v>
      </c>
      <c r="C32" s="2" t="s">
        <v>120</v>
      </c>
      <c r="D32" s="2" t="s">
        <v>121</v>
      </c>
      <c r="E32" s="2">
        <v>840</v>
      </c>
      <c r="F32" s="2" t="s">
        <v>122</v>
      </c>
      <c r="G32" s="2"/>
      <c r="H32" s="2" t="str">
        <f>VLOOKUP(B32,[1]全校在库资产!$C:$F,4,0)</f>
        <v>信息化建设办公室</v>
      </c>
      <c r="I32" s="2" t="str">
        <f>VLOOKUP(B32,[1]全校在库资产!$C:$S,17,0)</f>
        <v>郑樯</v>
      </c>
      <c r="J32" s="2" t="s">
        <v>72</v>
      </c>
      <c r="K32" s="2"/>
      <c r="L32" s="31"/>
      <c r="M32" s="31"/>
      <c r="N32" s="31"/>
      <c r="O32" s="31"/>
      <c r="P32" s="31"/>
      <c r="Q32" s="31"/>
      <c r="R32" s="31"/>
      <c r="S32" s="31"/>
      <c r="T32" s="31"/>
      <c r="U32" s="31"/>
      <c r="V32" s="31"/>
      <c r="W32" s="31"/>
      <c r="X32" s="31"/>
      <c r="Y32" s="31"/>
      <c r="Z32" s="31"/>
      <c r="AA32" s="31"/>
      <c r="AB32" s="31"/>
    </row>
    <row r="33" spans="1:28" x14ac:dyDescent="0.15">
      <c r="A33" s="3">
        <v>32</v>
      </c>
      <c r="B33" s="24" t="s">
        <v>123</v>
      </c>
      <c r="C33" s="2" t="s">
        <v>104</v>
      </c>
      <c r="D33" s="2" t="s">
        <v>124</v>
      </c>
      <c r="E33" s="2">
        <v>840</v>
      </c>
      <c r="F33" s="2" t="s">
        <v>125</v>
      </c>
      <c r="G33" s="2"/>
      <c r="H33" s="2" t="str">
        <f>VLOOKUP(B33,[1]全校在库资产!$C:$F,4,0)</f>
        <v>信息化建设办公室</v>
      </c>
      <c r="I33" s="2" t="str">
        <f>VLOOKUP(B33,[1]全校在库资产!$C:$S,17,0)</f>
        <v>郑樯</v>
      </c>
      <c r="J33" s="2"/>
      <c r="K33" s="2"/>
      <c r="L33" s="31"/>
      <c r="M33" s="31"/>
      <c r="N33" s="31"/>
      <c r="O33" s="31"/>
      <c r="P33" s="31"/>
      <c r="Q33" s="31"/>
      <c r="R33" s="31"/>
      <c r="S33" s="31"/>
      <c r="T33" s="31"/>
      <c r="U33" s="31"/>
      <c r="V33" s="31"/>
      <c r="W33" s="31"/>
      <c r="X33" s="31"/>
      <c r="Y33" s="31"/>
      <c r="Z33" s="31"/>
      <c r="AA33" s="31"/>
      <c r="AB33" s="31"/>
    </row>
    <row r="34" spans="1:28" ht="36" x14ac:dyDescent="0.15">
      <c r="A34" s="3">
        <v>33</v>
      </c>
      <c r="B34" s="26" t="s">
        <v>352</v>
      </c>
      <c r="C34" s="2" t="s">
        <v>353</v>
      </c>
      <c r="D34" s="4" t="s">
        <v>354</v>
      </c>
      <c r="E34" s="3">
        <v>156</v>
      </c>
      <c r="F34" s="2" t="s">
        <v>355</v>
      </c>
      <c r="G34" s="6" t="s">
        <v>155</v>
      </c>
      <c r="H34" s="2" t="str">
        <f>VLOOKUP(B34,[1]全校在库资产!$C:$F,4,0)</f>
        <v>心理学部</v>
      </c>
      <c r="I34" s="2" t="str">
        <f>VLOOKUP(B34,[1]全校在库资产!$C:$S,17,0)</f>
        <v>冯廷勇</v>
      </c>
      <c r="J34" s="3" t="s">
        <v>356</v>
      </c>
      <c r="K34" s="7" t="s">
        <v>357</v>
      </c>
      <c r="L34" s="31"/>
      <c r="M34" s="31"/>
      <c r="N34" s="31"/>
      <c r="O34" s="31"/>
      <c r="P34" s="31"/>
      <c r="Q34" s="31"/>
      <c r="R34" s="31"/>
      <c r="S34" s="31"/>
      <c r="T34" s="31"/>
      <c r="U34" s="31"/>
      <c r="V34" s="31"/>
      <c r="W34" s="31"/>
      <c r="X34" s="31"/>
      <c r="Y34" s="31"/>
      <c r="Z34" s="31"/>
      <c r="AA34" s="31"/>
      <c r="AB34" s="31"/>
    </row>
    <row r="35" spans="1:28" ht="36" x14ac:dyDescent="0.15">
      <c r="A35" s="3">
        <v>34</v>
      </c>
      <c r="B35" s="29" t="s">
        <v>527</v>
      </c>
      <c r="C35" s="2" t="s">
        <v>468</v>
      </c>
      <c r="D35" s="2" t="s">
        <v>469</v>
      </c>
      <c r="E35" s="3">
        <v>276</v>
      </c>
      <c r="F35" s="2" t="s">
        <v>470</v>
      </c>
      <c r="G35" s="6"/>
      <c r="H35" s="2" t="str">
        <f>VLOOKUP(B35,[1]全校在库资产!$C:$F,4,0)</f>
        <v>心理学部</v>
      </c>
      <c r="I35" s="2" t="str">
        <f>VLOOKUP(B35,[1]全校在库资产!$C:$S,17,0)</f>
        <v>赵佳</v>
      </c>
      <c r="J35" s="3" t="s">
        <v>471</v>
      </c>
      <c r="K35" s="7" t="s">
        <v>472</v>
      </c>
      <c r="L35" s="31"/>
      <c r="M35" s="31"/>
      <c r="N35" s="31"/>
      <c r="O35" s="31"/>
      <c r="P35" s="31"/>
      <c r="Q35" s="31"/>
      <c r="R35" s="31"/>
      <c r="S35" s="31"/>
      <c r="T35" s="31"/>
      <c r="U35" s="31"/>
      <c r="V35" s="31"/>
      <c r="W35" s="31"/>
      <c r="X35" s="31"/>
      <c r="Y35" s="31"/>
      <c r="Z35" s="31"/>
      <c r="AA35" s="31"/>
      <c r="AB35" s="31"/>
    </row>
    <row r="36" spans="1:28" ht="36" x14ac:dyDescent="0.15">
      <c r="A36" s="3">
        <v>35</v>
      </c>
      <c r="B36" s="28">
        <v>20103745</v>
      </c>
      <c r="C36" s="16" t="s">
        <v>490</v>
      </c>
      <c r="D36" s="16" t="s">
        <v>534</v>
      </c>
      <c r="E36" s="3">
        <v>276</v>
      </c>
      <c r="F36" s="2" t="s">
        <v>491</v>
      </c>
      <c r="G36" s="6"/>
      <c r="H36" s="2" t="s">
        <v>599</v>
      </c>
      <c r="I36" s="2" t="s">
        <v>600</v>
      </c>
      <c r="J36" s="3" t="s">
        <v>491</v>
      </c>
      <c r="K36" s="7" t="s">
        <v>472</v>
      </c>
      <c r="L36" s="31"/>
      <c r="M36" s="31"/>
      <c r="N36" s="31"/>
      <c r="O36" s="31"/>
      <c r="P36" s="31"/>
      <c r="Q36" s="31"/>
      <c r="R36" s="31"/>
      <c r="S36" s="31"/>
      <c r="T36" s="31"/>
      <c r="U36" s="31"/>
      <c r="V36" s="31"/>
      <c r="W36" s="31"/>
      <c r="X36" s="31"/>
      <c r="Y36" s="31"/>
      <c r="Z36" s="31"/>
      <c r="AA36" s="31"/>
      <c r="AB36" s="31"/>
    </row>
    <row r="37" spans="1:28" ht="36" x14ac:dyDescent="0.15">
      <c r="A37" s="3">
        <v>36</v>
      </c>
      <c r="B37" s="26" t="s">
        <v>245</v>
      </c>
      <c r="C37" s="2" t="s">
        <v>246</v>
      </c>
      <c r="D37" s="2" t="s">
        <v>247</v>
      </c>
      <c r="E37" s="3">
        <v>840</v>
      </c>
      <c r="F37" s="2" t="s">
        <v>248</v>
      </c>
      <c r="G37" s="6" t="s">
        <v>155</v>
      </c>
      <c r="H37" s="2" t="str">
        <f>VLOOKUP(B37,[1]全校在库资产!$C:$F,4,0)</f>
        <v>物理科学与技术学院</v>
      </c>
      <c r="I37" s="2" t="str">
        <f>VLOOKUP(B37,[1]全校在库资产!$C:$S,17,0)</f>
        <v>雷衍连</v>
      </c>
      <c r="J37" s="3" t="s">
        <v>249</v>
      </c>
      <c r="K37" s="7" t="s">
        <v>250</v>
      </c>
      <c r="L37" s="31"/>
      <c r="M37" s="31"/>
      <c r="N37" s="31"/>
      <c r="O37" s="31"/>
      <c r="P37" s="31"/>
      <c r="Q37" s="31"/>
      <c r="R37" s="31"/>
      <c r="S37" s="31"/>
      <c r="T37" s="31"/>
      <c r="U37" s="31"/>
      <c r="V37" s="31"/>
      <c r="W37" s="31"/>
      <c r="X37" s="31"/>
      <c r="Y37" s="31"/>
      <c r="Z37" s="31"/>
      <c r="AA37" s="31"/>
      <c r="AB37" s="31"/>
    </row>
    <row r="38" spans="1:28" ht="24" x14ac:dyDescent="0.15">
      <c r="A38" s="3">
        <v>37</v>
      </c>
      <c r="B38" s="26" t="s">
        <v>387</v>
      </c>
      <c r="C38" s="2" t="s">
        <v>388</v>
      </c>
      <c r="D38" s="2" t="s">
        <v>389</v>
      </c>
      <c r="E38" s="3">
        <v>826</v>
      </c>
      <c r="F38" s="2" t="s">
        <v>390</v>
      </c>
      <c r="G38" s="6" t="s">
        <v>155</v>
      </c>
      <c r="H38" s="2" t="str">
        <f>VLOOKUP(B38,[1]全校在库资产!$C:$F,4,0)</f>
        <v>物理科学与技术学院</v>
      </c>
      <c r="I38" s="2" t="str">
        <f>VLOOKUP(B38,[1]全校在库资产!$C:$S,17,0)</f>
        <v>熊祖洪</v>
      </c>
      <c r="J38" s="3" t="s">
        <v>391</v>
      </c>
      <c r="K38" s="7"/>
      <c r="L38" s="31"/>
      <c r="M38" s="31"/>
      <c r="N38" s="31"/>
      <c r="O38" s="31"/>
      <c r="P38" s="31"/>
      <c r="Q38" s="31"/>
      <c r="R38" s="31"/>
      <c r="S38" s="31"/>
      <c r="T38" s="31"/>
      <c r="U38" s="31"/>
      <c r="V38" s="31"/>
      <c r="W38" s="31"/>
      <c r="X38" s="31"/>
      <c r="Y38" s="31"/>
      <c r="Z38" s="31"/>
      <c r="AA38" s="31"/>
      <c r="AB38" s="31"/>
    </row>
    <row r="39" spans="1:28" ht="36" x14ac:dyDescent="0.15">
      <c r="A39" s="3">
        <v>38</v>
      </c>
      <c r="B39" s="26" t="s">
        <v>414</v>
      </c>
      <c r="C39" s="2" t="s">
        <v>415</v>
      </c>
      <c r="D39" s="2" t="s">
        <v>416</v>
      </c>
      <c r="E39" s="3">
        <v>392</v>
      </c>
      <c r="F39" s="2" t="s">
        <v>417</v>
      </c>
      <c r="G39" s="6" t="s">
        <v>155</v>
      </c>
      <c r="H39" s="2" t="str">
        <f>VLOOKUP(B39,[1]全校在库资产!$C:$F,4,0)</f>
        <v>物理科学与技术学院</v>
      </c>
      <c r="I39" s="2" t="str">
        <f>VLOOKUP(B39,[1]全校在库资产!$C:$S,17,0)</f>
        <v>李国庆</v>
      </c>
      <c r="J39" s="3" t="s">
        <v>418</v>
      </c>
      <c r="K39" s="7"/>
      <c r="L39" s="31"/>
      <c r="M39" s="31"/>
      <c r="N39" s="31"/>
      <c r="O39" s="31"/>
      <c r="P39" s="31"/>
      <c r="Q39" s="31"/>
      <c r="R39" s="31"/>
      <c r="S39" s="31"/>
      <c r="T39" s="31"/>
      <c r="U39" s="31"/>
      <c r="V39" s="31"/>
      <c r="W39" s="31"/>
      <c r="X39" s="31"/>
      <c r="Y39" s="31"/>
      <c r="Z39" s="31"/>
      <c r="AA39" s="31"/>
      <c r="AB39" s="31"/>
    </row>
    <row r="40" spans="1:28" ht="36" x14ac:dyDescent="0.15">
      <c r="A40" s="3">
        <v>39</v>
      </c>
      <c r="B40" s="26" t="s">
        <v>431</v>
      </c>
      <c r="C40" s="2" t="s">
        <v>393</v>
      </c>
      <c r="D40" s="2" t="s">
        <v>432</v>
      </c>
      <c r="E40" s="3">
        <v>392</v>
      </c>
      <c r="F40" s="2" t="s">
        <v>433</v>
      </c>
      <c r="G40" s="6" t="s">
        <v>155</v>
      </c>
      <c r="H40" s="2" t="str">
        <f>VLOOKUP(B40,[1]全校在库资产!$C:$F,4,0)</f>
        <v>物理科学与技术学院</v>
      </c>
      <c r="I40" s="2" t="str">
        <f>VLOOKUP(B40,[1]全校在库资产!$C:$S,17,0)</f>
        <v>赵建伟</v>
      </c>
      <c r="J40" s="3" t="s">
        <v>434</v>
      </c>
      <c r="K40" s="7"/>
      <c r="L40" s="31"/>
      <c r="M40" s="31"/>
      <c r="N40" s="31"/>
      <c r="O40" s="31"/>
      <c r="P40" s="31"/>
      <c r="Q40" s="31"/>
      <c r="R40" s="31"/>
      <c r="S40" s="31"/>
      <c r="T40" s="31"/>
      <c r="U40" s="31"/>
      <c r="V40" s="31"/>
      <c r="W40" s="31"/>
      <c r="X40" s="31"/>
      <c r="Y40" s="31"/>
      <c r="Z40" s="31"/>
      <c r="AA40" s="31"/>
      <c r="AB40" s="31"/>
    </row>
    <row r="41" spans="1:28" ht="24" x14ac:dyDescent="0.15">
      <c r="A41" s="3">
        <v>40</v>
      </c>
      <c r="B41" s="28">
        <v>20104892</v>
      </c>
      <c r="C41" s="16" t="s">
        <v>533</v>
      </c>
      <c r="D41" s="16" t="s">
        <v>485</v>
      </c>
      <c r="E41" s="3">
        <v>392</v>
      </c>
      <c r="F41" s="2" t="s">
        <v>486</v>
      </c>
      <c r="G41" s="6" t="s">
        <v>155</v>
      </c>
      <c r="H41" s="2" t="s">
        <v>584</v>
      </c>
      <c r="I41" s="2" t="s">
        <v>585</v>
      </c>
      <c r="J41" s="3" t="s">
        <v>155</v>
      </c>
      <c r="K41" s="7"/>
      <c r="L41" s="31"/>
      <c r="M41" s="31"/>
      <c r="N41" s="31"/>
      <c r="O41" s="31"/>
      <c r="P41" s="31"/>
      <c r="Q41" s="31"/>
      <c r="R41" s="31"/>
      <c r="S41" s="31"/>
      <c r="T41" s="31"/>
      <c r="U41" s="31"/>
      <c r="V41" s="31"/>
      <c r="W41" s="31"/>
      <c r="X41" s="31"/>
      <c r="Y41" s="31"/>
      <c r="Z41" s="31"/>
      <c r="AA41" s="31"/>
      <c r="AB41" s="31"/>
    </row>
    <row r="42" spans="1:28" ht="36" x14ac:dyDescent="0.15">
      <c r="A42" s="3">
        <v>41</v>
      </c>
      <c r="B42" s="26">
        <v>20083079</v>
      </c>
      <c r="C42" s="2" t="s">
        <v>501</v>
      </c>
      <c r="D42" s="2" t="s">
        <v>502</v>
      </c>
      <c r="E42" s="3">
        <v>156</v>
      </c>
      <c r="F42" s="2" t="s">
        <v>503</v>
      </c>
      <c r="G42" s="6" t="s">
        <v>155</v>
      </c>
      <c r="H42" s="2" t="s">
        <v>584</v>
      </c>
      <c r="I42" s="2" t="s">
        <v>593</v>
      </c>
      <c r="J42" s="3" t="s">
        <v>155</v>
      </c>
      <c r="K42" s="7"/>
      <c r="L42" s="31"/>
      <c r="M42" s="31"/>
      <c r="N42" s="31"/>
      <c r="O42" s="31"/>
      <c r="P42" s="31"/>
      <c r="Q42" s="31"/>
      <c r="R42" s="31"/>
      <c r="S42" s="31"/>
      <c r="T42" s="31"/>
      <c r="U42" s="31"/>
      <c r="V42" s="31"/>
      <c r="W42" s="31"/>
      <c r="X42" s="31"/>
      <c r="Y42" s="31"/>
      <c r="Z42" s="31"/>
      <c r="AA42" s="31"/>
      <c r="AB42" s="31"/>
    </row>
    <row r="43" spans="1:28" ht="36" x14ac:dyDescent="0.15">
      <c r="A43" s="3">
        <v>42</v>
      </c>
      <c r="B43" s="26">
        <v>20073493</v>
      </c>
      <c r="C43" s="2" t="s">
        <v>504</v>
      </c>
      <c r="D43" s="2" t="s">
        <v>505</v>
      </c>
      <c r="E43" s="3">
        <v>840</v>
      </c>
      <c r="F43" s="2" t="s">
        <v>506</v>
      </c>
      <c r="G43" s="6" t="s">
        <v>155</v>
      </c>
      <c r="H43" s="2" t="s">
        <v>584</v>
      </c>
      <c r="I43" s="2" t="s">
        <v>592</v>
      </c>
      <c r="J43" s="3" t="s">
        <v>155</v>
      </c>
      <c r="K43" s="7"/>
      <c r="L43" s="31"/>
      <c r="M43" s="31"/>
      <c r="N43" s="31"/>
      <c r="O43" s="31"/>
      <c r="P43" s="31"/>
      <c r="Q43" s="31"/>
      <c r="R43" s="31"/>
      <c r="S43" s="31"/>
      <c r="T43" s="31"/>
      <c r="U43" s="31"/>
      <c r="V43" s="31"/>
      <c r="W43" s="31"/>
      <c r="X43" s="31"/>
      <c r="Y43" s="31"/>
      <c r="Z43" s="31"/>
      <c r="AA43" s="31"/>
      <c r="AB43" s="31"/>
    </row>
    <row r="44" spans="1:28" ht="36" x14ac:dyDescent="0.15">
      <c r="A44" s="3">
        <v>43</v>
      </c>
      <c r="B44" s="24" t="s">
        <v>83</v>
      </c>
      <c r="C44" s="2" t="s">
        <v>84</v>
      </c>
      <c r="D44" s="2" t="s">
        <v>85</v>
      </c>
      <c r="E44" s="2">
        <v>156</v>
      </c>
      <c r="F44" s="2" t="s">
        <v>77</v>
      </c>
      <c r="G44" s="2"/>
      <c r="H44" s="2" t="str">
        <f>VLOOKUP(B44,[1]全校在库资产!$C:$F,4,0)</f>
        <v>图书馆</v>
      </c>
      <c r="I44" s="2" t="str">
        <f>VLOOKUP(B44,[1]全校在库资产!$C:$S,17,0)</f>
        <v>徐皓</v>
      </c>
      <c r="J44" s="2" t="s">
        <v>86</v>
      </c>
      <c r="K44" s="2"/>
      <c r="L44" s="31"/>
      <c r="M44" s="31"/>
      <c r="N44" s="31"/>
      <c r="O44" s="31"/>
      <c r="P44" s="31"/>
      <c r="Q44" s="31"/>
      <c r="R44" s="31"/>
      <c r="S44" s="31"/>
      <c r="T44" s="31"/>
      <c r="U44" s="31"/>
      <c r="V44" s="31"/>
      <c r="W44" s="31"/>
      <c r="X44" s="31"/>
      <c r="Y44" s="31"/>
      <c r="Z44" s="31"/>
      <c r="AA44" s="31"/>
      <c r="AB44" s="31"/>
    </row>
    <row r="45" spans="1:28" ht="36" x14ac:dyDescent="0.15">
      <c r="A45" s="3">
        <v>44</v>
      </c>
      <c r="B45" s="24">
        <v>20097581</v>
      </c>
      <c r="C45" s="2" t="s">
        <v>135</v>
      </c>
      <c r="D45" s="2" t="s">
        <v>136</v>
      </c>
      <c r="E45" s="2">
        <v>156</v>
      </c>
      <c r="F45" s="2" t="s">
        <v>137</v>
      </c>
      <c r="G45" s="2"/>
      <c r="H45" s="2" t="s">
        <v>604</v>
      </c>
      <c r="I45" s="2" t="s">
        <v>546</v>
      </c>
      <c r="J45" s="2"/>
      <c r="K45" s="2"/>
      <c r="L45" s="31"/>
      <c r="M45" s="31"/>
      <c r="N45" s="31"/>
      <c r="O45" s="31"/>
      <c r="P45" s="31"/>
      <c r="Q45" s="31"/>
      <c r="R45" s="31"/>
      <c r="S45" s="31"/>
      <c r="T45" s="31"/>
      <c r="U45" s="31"/>
      <c r="V45" s="31"/>
      <c r="W45" s="31"/>
      <c r="X45" s="31"/>
      <c r="Y45" s="31"/>
      <c r="Z45" s="31"/>
      <c r="AA45" s="31"/>
      <c r="AB45" s="31"/>
    </row>
    <row r="46" spans="1:28" ht="24" x14ac:dyDescent="0.15">
      <c r="A46" s="3">
        <v>45</v>
      </c>
      <c r="B46" s="26" t="s">
        <v>219</v>
      </c>
      <c r="C46" s="2" t="s">
        <v>143</v>
      </c>
      <c r="D46" s="4" t="s">
        <v>220</v>
      </c>
      <c r="E46" s="3">
        <v>156</v>
      </c>
      <c r="F46" s="2"/>
      <c r="G46" s="6"/>
      <c r="H46" s="2" t="str">
        <f>VLOOKUP(B46,[1]全校在库资产!$C:$F,4,0)</f>
        <v>生物技术中心</v>
      </c>
      <c r="I46" s="2" t="str">
        <f>VLOOKUP(B46,[1]全校在库资产!$C:$S,17,0)</f>
        <v>侯磊</v>
      </c>
      <c r="J46" s="3" t="s">
        <v>221</v>
      </c>
      <c r="K46" s="7" t="s">
        <v>162</v>
      </c>
      <c r="L46" s="31"/>
      <c r="M46" s="31"/>
      <c r="N46" s="31"/>
      <c r="O46" s="31"/>
      <c r="P46" s="31"/>
      <c r="Q46" s="31"/>
      <c r="R46" s="31"/>
      <c r="S46" s="31"/>
      <c r="T46" s="31"/>
      <c r="U46" s="31"/>
      <c r="V46" s="31"/>
      <c r="W46" s="31"/>
      <c r="X46" s="31"/>
      <c r="Y46" s="31"/>
      <c r="Z46" s="31"/>
      <c r="AA46" s="31"/>
      <c r="AB46" s="31"/>
    </row>
    <row r="47" spans="1:28" ht="36" x14ac:dyDescent="0.15">
      <c r="A47" s="3">
        <v>46</v>
      </c>
      <c r="B47" s="26" t="s">
        <v>251</v>
      </c>
      <c r="C47" s="2" t="s">
        <v>252</v>
      </c>
      <c r="D47" s="2" t="s">
        <v>511</v>
      </c>
      <c r="E47" s="3">
        <v>156</v>
      </c>
      <c r="F47" s="2" t="s">
        <v>253</v>
      </c>
      <c r="G47" s="6"/>
      <c r="H47" s="2" t="str">
        <f>VLOOKUP(B47,[1]全校在库资产!$C:$F,4,0)</f>
        <v>生物技术中心</v>
      </c>
      <c r="I47" s="2" t="str">
        <f>VLOOKUP(B47,[1]全校在库资产!$C:$S,17,0)</f>
        <v>张觅</v>
      </c>
      <c r="J47" s="3" t="s">
        <v>254</v>
      </c>
      <c r="K47" s="7" t="s">
        <v>255</v>
      </c>
      <c r="L47" s="31"/>
      <c r="M47" s="31"/>
      <c r="N47" s="31"/>
      <c r="O47" s="31"/>
      <c r="P47" s="31"/>
      <c r="Q47" s="31"/>
      <c r="R47" s="31"/>
      <c r="S47" s="31"/>
      <c r="T47" s="31"/>
      <c r="U47" s="31"/>
      <c r="V47" s="31"/>
      <c r="W47" s="31"/>
      <c r="X47" s="31"/>
      <c r="Y47" s="31"/>
      <c r="Z47" s="31"/>
      <c r="AA47" s="31"/>
      <c r="AB47" s="31"/>
    </row>
    <row r="48" spans="1:28" ht="24" x14ac:dyDescent="0.15">
      <c r="A48" s="3">
        <v>47</v>
      </c>
      <c r="B48" s="26" t="s">
        <v>419</v>
      </c>
      <c r="C48" s="2" t="s">
        <v>420</v>
      </c>
      <c r="D48" s="2" t="s">
        <v>525</v>
      </c>
      <c r="E48" s="3">
        <v>840</v>
      </c>
      <c r="F48" s="2" t="s">
        <v>421</v>
      </c>
      <c r="G48" s="6"/>
      <c r="H48" s="2" t="str">
        <f>VLOOKUP(B48,[1]全校在库资产!$C:$F,4,0)</f>
        <v>生物技术中心</v>
      </c>
      <c r="I48" s="2" t="str">
        <f>VLOOKUP(B48,[1]全校在库资产!$C:$S,17,0)</f>
        <v>张觅</v>
      </c>
      <c r="J48" s="3" t="s">
        <v>422</v>
      </c>
      <c r="K48" s="7" t="s">
        <v>423</v>
      </c>
      <c r="L48" s="31"/>
      <c r="M48" s="31"/>
      <c r="N48" s="31"/>
      <c r="O48" s="31"/>
      <c r="P48" s="31"/>
      <c r="Q48" s="31"/>
      <c r="R48" s="31"/>
      <c r="S48" s="31"/>
      <c r="T48" s="31"/>
      <c r="U48" s="31"/>
      <c r="V48" s="31"/>
      <c r="W48" s="31"/>
      <c r="X48" s="31"/>
      <c r="Y48" s="31"/>
      <c r="Z48" s="31"/>
      <c r="AA48" s="31"/>
      <c r="AB48" s="31"/>
    </row>
    <row r="49" spans="1:28" ht="24" x14ac:dyDescent="0.15">
      <c r="A49" s="3">
        <v>48</v>
      </c>
      <c r="B49" s="26" t="s">
        <v>456</v>
      </c>
      <c r="C49" s="2" t="s">
        <v>143</v>
      </c>
      <c r="D49" s="4" t="s">
        <v>457</v>
      </c>
      <c r="E49" s="3">
        <v>392</v>
      </c>
      <c r="F49" s="2"/>
      <c r="G49" s="6"/>
      <c r="H49" s="2" t="str">
        <f>VLOOKUP(B49,[1]全校在库资产!$C:$F,4,0)</f>
        <v>生物技术中心</v>
      </c>
      <c r="I49" s="2" t="str">
        <f>VLOOKUP(B49,[1]全校在库资产!$C:$S,17,0)</f>
        <v>侯磊</v>
      </c>
      <c r="J49" s="3" t="s">
        <v>458</v>
      </c>
      <c r="K49" s="7" t="s">
        <v>244</v>
      </c>
      <c r="L49" s="31"/>
      <c r="M49" s="31"/>
      <c r="N49" s="31"/>
      <c r="O49" s="31"/>
      <c r="P49" s="31"/>
      <c r="Q49" s="31"/>
      <c r="R49" s="31"/>
      <c r="S49" s="31"/>
      <c r="T49" s="31"/>
      <c r="U49" s="31"/>
      <c r="V49" s="31"/>
      <c r="W49" s="31"/>
      <c r="X49" s="31"/>
      <c r="Y49" s="31"/>
      <c r="Z49" s="31"/>
      <c r="AA49" s="31"/>
      <c r="AB49" s="31"/>
    </row>
    <row r="50" spans="1:28" ht="24" x14ac:dyDescent="0.15">
      <c r="A50" s="3">
        <v>49</v>
      </c>
      <c r="B50" s="26" t="s">
        <v>459</v>
      </c>
      <c r="C50" s="2" t="s">
        <v>55</v>
      </c>
      <c r="D50" s="4" t="s">
        <v>460</v>
      </c>
      <c r="E50" s="3">
        <v>392</v>
      </c>
      <c r="F50" s="2" t="s">
        <v>461</v>
      </c>
      <c r="G50" s="6"/>
      <c r="H50" s="2" t="str">
        <f>VLOOKUP(B50,[1]全校在库资产!$C:$F,4,0)</f>
        <v>生物技术中心</v>
      </c>
      <c r="I50" s="2" t="str">
        <f>VLOOKUP(B50,[1]全校在库资产!$C:$S,17,0)</f>
        <v>阎星颖</v>
      </c>
      <c r="J50" s="3" t="s">
        <v>462</v>
      </c>
      <c r="K50" s="7" t="s">
        <v>288</v>
      </c>
      <c r="L50" s="31"/>
      <c r="M50" s="31"/>
      <c r="N50" s="31"/>
      <c r="O50" s="31"/>
      <c r="P50" s="31"/>
      <c r="Q50" s="31"/>
      <c r="R50" s="31"/>
      <c r="S50" s="31"/>
      <c r="T50" s="31"/>
      <c r="U50" s="31"/>
      <c r="V50" s="31"/>
      <c r="W50" s="31"/>
      <c r="X50" s="31"/>
      <c r="Y50" s="31"/>
      <c r="Z50" s="31"/>
      <c r="AA50" s="31"/>
      <c r="AB50" s="31"/>
    </row>
    <row r="51" spans="1:28" ht="24" x14ac:dyDescent="0.15">
      <c r="A51" s="3">
        <v>50</v>
      </c>
      <c r="B51" s="26" t="s">
        <v>516</v>
      </c>
      <c r="C51" s="2" t="s">
        <v>143</v>
      </c>
      <c r="D51" s="2" t="s">
        <v>318</v>
      </c>
      <c r="E51" s="3">
        <v>276</v>
      </c>
      <c r="F51" s="2" t="s">
        <v>145</v>
      </c>
      <c r="G51" s="2"/>
      <c r="H51" s="2" t="s">
        <v>601</v>
      </c>
      <c r="I51" s="2" t="s">
        <v>571</v>
      </c>
      <c r="J51" s="3" t="s">
        <v>146</v>
      </c>
      <c r="K51" s="3" t="s">
        <v>147</v>
      </c>
      <c r="L51" s="31"/>
      <c r="M51" s="31"/>
      <c r="N51" s="31"/>
      <c r="O51" s="31"/>
      <c r="P51" s="31"/>
      <c r="Q51" s="31"/>
      <c r="R51" s="31"/>
      <c r="S51" s="31"/>
      <c r="T51" s="31"/>
      <c r="U51" s="31"/>
      <c r="V51" s="31"/>
      <c r="W51" s="31"/>
      <c r="X51" s="31"/>
      <c r="Y51" s="31"/>
      <c r="Z51" s="31"/>
      <c r="AA51" s="31"/>
      <c r="AB51" s="31"/>
    </row>
    <row r="52" spans="1:28" ht="36" x14ac:dyDescent="0.15">
      <c r="A52" s="3">
        <v>51</v>
      </c>
      <c r="B52" s="25" t="s">
        <v>40</v>
      </c>
      <c r="C52" s="2" t="s">
        <v>41</v>
      </c>
      <c r="D52" s="2" t="s">
        <v>42</v>
      </c>
      <c r="E52" s="2">
        <v>156</v>
      </c>
      <c r="F52" s="2" t="s">
        <v>43</v>
      </c>
      <c r="G52" s="2"/>
      <c r="H52" s="2" t="str">
        <f>VLOOKUP(B52,[1]全校在库资产!$C:$F,4,0)</f>
        <v>生命科学学院</v>
      </c>
      <c r="I52" s="2" t="str">
        <f>VLOOKUP(B52,[1]全校在库资产!$C:$S,17,0)</f>
        <v>罗克明</v>
      </c>
      <c r="J52" s="2" t="s">
        <v>34</v>
      </c>
      <c r="K52" s="2"/>
      <c r="L52" s="31"/>
      <c r="M52" s="31"/>
      <c r="N52" s="31"/>
      <c r="O52" s="31"/>
      <c r="P52" s="31"/>
      <c r="Q52" s="31"/>
      <c r="R52" s="31"/>
      <c r="S52" s="31"/>
      <c r="T52" s="31"/>
      <c r="U52" s="31"/>
      <c r="V52" s="31"/>
      <c r="W52" s="31"/>
      <c r="X52" s="31"/>
      <c r="Y52" s="31"/>
      <c r="Z52" s="31"/>
      <c r="AA52" s="31"/>
      <c r="AB52" s="31"/>
    </row>
    <row r="53" spans="1:28" ht="24" x14ac:dyDescent="0.15">
      <c r="A53" s="3">
        <v>52</v>
      </c>
      <c r="B53" s="24" t="s">
        <v>87</v>
      </c>
      <c r="C53" s="2" t="s">
        <v>88</v>
      </c>
      <c r="D53" s="2" t="s">
        <v>89</v>
      </c>
      <c r="E53" s="2">
        <v>392</v>
      </c>
      <c r="F53" s="2" t="s">
        <v>90</v>
      </c>
      <c r="G53" s="2"/>
      <c r="H53" s="2" t="str">
        <f>VLOOKUP(B53,[1]全校在库资产!$C:$F,4,0)</f>
        <v>生命科学学院</v>
      </c>
      <c r="I53" s="2" t="str">
        <f>VLOOKUP(B53,[1]全校在库资产!$C:$S,17,0)</f>
        <v>王邦俊</v>
      </c>
      <c r="J53" s="2" t="s">
        <v>91</v>
      </c>
      <c r="K53" s="2"/>
      <c r="L53" s="31"/>
      <c r="M53" s="31"/>
      <c r="N53" s="31"/>
      <c r="O53" s="31"/>
      <c r="P53" s="31"/>
      <c r="Q53" s="31"/>
      <c r="R53" s="31"/>
      <c r="S53" s="31"/>
      <c r="T53" s="31"/>
      <c r="U53" s="31"/>
      <c r="V53" s="31"/>
      <c r="W53" s="31"/>
      <c r="X53" s="31"/>
      <c r="Y53" s="31"/>
      <c r="Z53" s="31"/>
      <c r="AA53" s="31"/>
      <c r="AB53" s="31"/>
    </row>
    <row r="54" spans="1:28" ht="36" x14ac:dyDescent="0.15">
      <c r="A54" s="3">
        <v>53</v>
      </c>
      <c r="B54" s="26" t="s">
        <v>208</v>
      </c>
      <c r="C54" s="2" t="s">
        <v>209</v>
      </c>
      <c r="D54" s="2" t="s">
        <v>553</v>
      </c>
      <c r="E54" s="3">
        <v>392</v>
      </c>
      <c r="F54" s="2" t="s">
        <v>131</v>
      </c>
      <c r="G54" s="2"/>
      <c r="H54" s="2" t="str">
        <f>VLOOKUP(B54,[1]全校在库资产!$C:$F,4,0)</f>
        <v>生命科学学院</v>
      </c>
      <c r="I54" s="2" t="str">
        <f>VLOOKUP(B54,[1]全校在库资产!$C:$S,17,0)</f>
        <v>周林燕</v>
      </c>
      <c r="J54" s="3" t="s">
        <v>150</v>
      </c>
      <c r="K54" s="8" t="s">
        <v>507</v>
      </c>
      <c r="L54" s="31"/>
      <c r="M54" s="31"/>
      <c r="N54" s="31"/>
      <c r="O54" s="31"/>
      <c r="P54" s="31"/>
      <c r="Q54" s="31"/>
      <c r="R54" s="31"/>
      <c r="S54" s="31"/>
      <c r="T54" s="31"/>
      <c r="U54" s="31"/>
      <c r="V54" s="31"/>
      <c r="W54" s="31"/>
      <c r="X54" s="31"/>
      <c r="Y54" s="31"/>
      <c r="Z54" s="31"/>
      <c r="AA54" s="31"/>
      <c r="AB54" s="31"/>
    </row>
    <row r="55" spans="1:28" ht="24" x14ac:dyDescent="0.15">
      <c r="A55" s="3">
        <v>54</v>
      </c>
      <c r="B55" s="26" t="s">
        <v>315</v>
      </c>
      <c r="C55" s="2" t="s">
        <v>316</v>
      </c>
      <c r="D55" s="4" t="s">
        <v>317</v>
      </c>
      <c r="E55" s="3">
        <v>276</v>
      </c>
      <c r="F55" s="2" t="s">
        <v>145</v>
      </c>
      <c r="G55" s="2"/>
      <c r="H55" s="2" t="s">
        <v>570</v>
      </c>
      <c r="I55" s="2" t="s">
        <v>571</v>
      </c>
      <c r="J55" s="3" t="s">
        <v>146</v>
      </c>
      <c r="K55" s="3" t="s">
        <v>147</v>
      </c>
      <c r="L55" s="31"/>
      <c r="M55" s="31"/>
      <c r="N55" s="31"/>
      <c r="O55" s="31"/>
      <c r="P55" s="31"/>
      <c r="Q55" s="31"/>
      <c r="R55" s="31"/>
      <c r="S55" s="31"/>
      <c r="T55" s="31"/>
      <c r="U55" s="31"/>
      <c r="V55" s="31"/>
      <c r="W55" s="31"/>
      <c r="X55" s="31"/>
      <c r="Y55" s="31"/>
      <c r="Z55" s="31"/>
      <c r="AA55" s="31"/>
      <c r="AB55" s="31"/>
    </row>
    <row r="56" spans="1:28" ht="24" x14ac:dyDescent="0.15">
      <c r="A56" s="3">
        <v>55</v>
      </c>
      <c r="B56" s="26" t="s">
        <v>329</v>
      </c>
      <c r="C56" s="2" t="s">
        <v>55</v>
      </c>
      <c r="D56" s="2" t="s">
        <v>518</v>
      </c>
      <c r="E56" s="3">
        <v>156</v>
      </c>
      <c r="F56" s="2" t="s">
        <v>145</v>
      </c>
      <c r="G56" s="2"/>
      <c r="H56" s="2" t="s">
        <v>570</v>
      </c>
      <c r="I56" s="2" t="s">
        <v>573</v>
      </c>
      <c r="J56" s="3" t="s">
        <v>146</v>
      </c>
      <c r="K56" s="3" t="s">
        <v>147</v>
      </c>
      <c r="L56" s="31"/>
      <c r="M56" s="31"/>
      <c r="N56" s="31"/>
      <c r="O56" s="31"/>
      <c r="P56" s="31"/>
      <c r="Q56" s="31"/>
      <c r="R56" s="31"/>
      <c r="S56" s="31"/>
      <c r="T56" s="31"/>
      <c r="U56" s="31"/>
      <c r="V56" s="31"/>
      <c r="W56" s="31"/>
      <c r="X56" s="31"/>
      <c r="Y56" s="31"/>
      <c r="Z56" s="31"/>
      <c r="AA56" s="31"/>
      <c r="AB56" s="31"/>
    </row>
    <row r="57" spans="1:28" ht="36" x14ac:dyDescent="0.15">
      <c r="A57" s="3">
        <v>56</v>
      </c>
      <c r="B57" s="24" t="s">
        <v>49</v>
      </c>
      <c r="C57" s="2" t="s">
        <v>50</v>
      </c>
      <c r="D57" s="2" t="s">
        <v>51</v>
      </c>
      <c r="E57" s="2">
        <v>276</v>
      </c>
      <c r="F57" s="2" t="s">
        <v>52</v>
      </c>
      <c r="G57" s="2"/>
      <c r="H57" s="2" t="str">
        <f>VLOOKUP(B57,[1]全校在库资产!$C:$F,4,0)</f>
        <v>前沿交叉学科研究院生物学研究中心</v>
      </c>
      <c r="I57" s="2" t="str">
        <f>VLOOKUP(B57,[1]全校在库资产!$C:$S,17,0)</f>
        <v>赵东超</v>
      </c>
      <c r="J57" s="2" t="s">
        <v>53</v>
      </c>
      <c r="K57" s="2"/>
      <c r="L57" s="31"/>
      <c r="M57" s="31"/>
      <c r="N57" s="31"/>
      <c r="O57" s="31"/>
      <c r="P57" s="31"/>
      <c r="Q57" s="31"/>
      <c r="R57" s="31"/>
      <c r="S57" s="31"/>
      <c r="T57" s="31"/>
      <c r="U57" s="31"/>
      <c r="V57" s="31"/>
      <c r="W57" s="31"/>
      <c r="X57" s="31"/>
      <c r="Y57" s="31"/>
      <c r="Z57" s="31"/>
      <c r="AA57" s="31"/>
      <c r="AB57" s="31"/>
    </row>
    <row r="58" spans="1:28" ht="24" x14ac:dyDescent="0.15">
      <c r="A58" s="3">
        <v>57</v>
      </c>
      <c r="B58" s="24" t="s">
        <v>96</v>
      </c>
      <c r="C58" s="2" t="s">
        <v>97</v>
      </c>
      <c r="D58" s="2" t="s">
        <v>98</v>
      </c>
      <c r="E58" s="2">
        <v>156</v>
      </c>
      <c r="F58" s="2" t="s">
        <v>99</v>
      </c>
      <c r="G58" s="2"/>
      <c r="H58" s="2" t="str">
        <f>VLOOKUP(B58,[1]全校在库资产!$C:$F,4,0)</f>
        <v>培训与继续教育学院</v>
      </c>
      <c r="I58" s="2" t="str">
        <f>VLOOKUP(B58,[1]全校在库资产!$C:$S,17,0)</f>
        <v>彭万均</v>
      </c>
      <c r="J58" s="2" t="s">
        <v>72</v>
      </c>
      <c r="K58" s="2"/>
      <c r="L58" s="31"/>
      <c r="M58" s="31"/>
      <c r="N58" s="31"/>
      <c r="O58" s="31"/>
      <c r="P58" s="31"/>
      <c r="Q58" s="31"/>
      <c r="R58" s="31"/>
      <c r="S58" s="31"/>
      <c r="T58" s="31"/>
      <c r="U58" s="31"/>
      <c r="V58" s="31"/>
      <c r="W58" s="31"/>
      <c r="X58" s="31"/>
      <c r="Y58" s="31"/>
      <c r="Z58" s="31"/>
      <c r="AA58" s="31"/>
      <c r="AB58" s="31"/>
    </row>
    <row r="59" spans="1:28" ht="24" x14ac:dyDescent="0.15">
      <c r="A59" s="3">
        <v>58</v>
      </c>
      <c r="B59" s="26" t="s">
        <v>181</v>
      </c>
      <c r="C59" s="2" t="s">
        <v>182</v>
      </c>
      <c r="D59" s="9" t="s">
        <v>183</v>
      </c>
      <c r="E59" s="3">
        <v>276</v>
      </c>
      <c r="F59" s="2" t="s">
        <v>184</v>
      </c>
      <c r="G59" s="6"/>
      <c r="H59" s="2" t="s">
        <v>551</v>
      </c>
      <c r="I59" s="2" t="s">
        <v>552</v>
      </c>
      <c r="J59" s="3" t="s">
        <v>185</v>
      </c>
      <c r="K59" s="7" t="s">
        <v>186</v>
      </c>
      <c r="L59" s="31"/>
      <c r="M59" s="31"/>
      <c r="N59" s="31"/>
      <c r="O59" s="31"/>
      <c r="P59" s="31"/>
      <c r="Q59" s="31"/>
      <c r="R59" s="31"/>
      <c r="S59" s="31"/>
      <c r="T59" s="31"/>
      <c r="U59" s="31"/>
      <c r="V59" s="31"/>
      <c r="W59" s="31"/>
      <c r="X59" s="31"/>
      <c r="Y59" s="31"/>
      <c r="Z59" s="31"/>
      <c r="AA59" s="31"/>
      <c r="AB59" s="31"/>
    </row>
    <row r="60" spans="1:28" ht="36" x14ac:dyDescent="0.15">
      <c r="A60" s="3">
        <v>59</v>
      </c>
      <c r="B60" s="26" t="s">
        <v>187</v>
      </c>
      <c r="C60" s="2" t="s">
        <v>188</v>
      </c>
      <c r="D60" s="2" t="s">
        <v>189</v>
      </c>
      <c r="E60" s="3">
        <v>840</v>
      </c>
      <c r="F60" s="2" t="s">
        <v>190</v>
      </c>
      <c r="G60" s="6"/>
      <c r="H60" s="2" t="s">
        <v>551</v>
      </c>
      <c r="I60" s="2" t="s">
        <v>552</v>
      </c>
      <c r="J60" s="3" t="s">
        <v>191</v>
      </c>
      <c r="K60" s="7" t="s">
        <v>192</v>
      </c>
      <c r="L60" s="31"/>
      <c r="M60" s="31"/>
      <c r="N60" s="31"/>
      <c r="O60" s="31"/>
      <c r="P60" s="31"/>
      <c r="Q60" s="31"/>
      <c r="R60" s="31"/>
      <c r="S60" s="31"/>
      <c r="T60" s="31"/>
      <c r="U60" s="31"/>
      <c r="V60" s="31"/>
      <c r="W60" s="31"/>
      <c r="X60" s="31"/>
      <c r="Y60" s="31"/>
      <c r="Z60" s="31"/>
      <c r="AA60" s="31"/>
      <c r="AB60" s="31"/>
    </row>
    <row r="61" spans="1:28" ht="36" x14ac:dyDescent="0.15">
      <c r="A61" s="3">
        <v>60</v>
      </c>
      <c r="B61" s="26" t="s">
        <v>227</v>
      </c>
      <c r="C61" s="2" t="s">
        <v>50</v>
      </c>
      <c r="D61" s="2" t="s">
        <v>51</v>
      </c>
      <c r="E61" s="3">
        <v>156</v>
      </c>
      <c r="F61" s="2" t="s">
        <v>228</v>
      </c>
      <c r="G61" s="6"/>
      <c r="H61" s="2" t="s">
        <v>560</v>
      </c>
      <c r="I61" s="2" t="s">
        <v>561</v>
      </c>
      <c r="J61" s="3" t="s">
        <v>229</v>
      </c>
      <c r="K61" s="7" t="s">
        <v>230</v>
      </c>
      <c r="L61" s="31"/>
      <c r="M61" s="31"/>
      <c r="N61" s="31"/>
      <c r="O61" s="31"/>
      <c r="P61" s="31"/>
      <c r="Q61" s="31"/>
      <c r="R61" s="31"/>
      <c r="S61" s="31"/>
      <c r="T61" s="31"/>
      <c r="U61" s="31"/>
      <c r="V61" s="31"/>
      <c r="W61" s="31"/>
      <c r="X61" s="31"/>
      <c r="Y61" s="31"/>
      <c r="Z61" s="31"/>
      <c r="AA61" s="31"/>
      <c r="AB61" s="31"/>
    </row>
    <row r="62" spans="1:28" ht="24" x14ac:dyDescent="0.15">
      <c r="A62" s="3">
        <v>61</v>
      </c>
      <c r="B62" s="26" t="s">
        <v>231</v>
      </c>
      <c r="C62" s="2" t="s">
        <v>232</v>
      </c>
      <c r="D62" s="2" t="s">
        <v>509</v>
      </c>
      <c r="E62" s="3">
        <v>156</v>
      </c>
      <c r="F62" s="2" t="s">
        <v>145</v>
      </c>
      <c r="G62" s="6"/>
      <c r="H62" s="2" t="s">
        <v>560</v>
      </c>
      <c r="I62" s="2" t="s">
        <v>561</v>
      </c>
      <c r="J62" s="3" t="s">
        <v>233</v>
      </c>
      <c r="K62" s="7" t="s">
        <v>234</v>
      </c>
      <c r="L62" s="31"/>
      <c r="M62" s="31"/>
      <c r="N62" s="31"/>
      <c r="O62" s="31"/>
      <c r="P62" s="31"/>
      <c r="Q62" s="31"/>
      <c r="R62" s="31"/>
      <c r="S62" s="31"/>
      <c r="T62" s="31"/>
      <c r="U62" s="31"/>
      <c r="V62" s="31"/>
      <c r="W62" s="31"/>
      <c r="X62" s="31"/>
      <c r="Y62" s="31"/>
      <c r="Z62" s="31"/>
      <c r="AA62" s="31"/>
      <c r="AB62" s="31"/>
    </row>
    <row r="63" spans="1:28" ht="36" x14ac:dyDescent="0.15">
      <c r="A63" s="3">
        <v>62</v>
      </c>
      <c r="B63" s="26" t="s">
        <v>275</v>
      </c>
      <c r="C63" s="2" t="s">
        <v>276</v>
      </c>
      <c r="D63" s="9" t="s">
        <v>277</v>
      </c>
      <c r="E63" s="3">
        <v>840</v>
      </c>
      <c r="F63" s="2" t="s">
        <v>278</v>
      </c>
      <c r="G63" s="6"/>
      <c r="H63" s="2" t="s">
        <v>566</v>
      </c>
      <c r="I63" s="2" t="s">
        <v>568</v>
      </c>
      <c r="J63" s="3" t="s">
        <v>150</v>
      </c>
      <c r="K63" s="7" t="s">
        <v>162</v>
      </c>
      <c r="L63" s="31"/>
      <c r="M63" s="31"/>
      <c r="N63" s="31"/>
      <c r="O63" s="31"/>
      <c r="P63" s="31"/>
      <c r="Q63" s="31"/>
      <c r="R63" s="31"/>
      <c r="S63" s="31"/>
      <c r="T63" s="31"/>
      <c r="U63" s="31"/>
      <c r="V63" s="31"/>
      <c r="W63" s="31"/>
      <c r="X63" s="31"/>
      <c r="Y63" s="31"/>
      <c r="Z63" s="31"/>
      <c r="AA63" s="31"/>
      <c r="AB63" s="31"/>
    </row>
    <row r="64" spans="1:28" ht="24" x14ac:dyDescent="0.15">
      <c r="A64" s="3">
        <v>63</v>
      </c>
      <c r="B64" s="26" t="s">
        <v>279</v>
      </c>
      <c r="C64" s="2" t="s">
        <v>268</v>
      </c>
      <c r="D64" s="2" t="s">
        <v>280</v>
      </c>
      <c r="E64" s="3">
        <v>392</v>
      </c>
      <c r="F64" s="2" t="s">
        <v>281</v>
      </c>
      <c r="G64" s="6"/>
      <c r="H64" s="2" t="s">
        <v>559</v>
      </c>
      <c r="I64" s="2" t="s">
        <v>567</v>
      </c>
      <c r="J64" s="3" t="s">
        <v>150</v>
      </c>
      <c r="K64" s="7" t="s">
        <v>162</v>
      </c>
      <c r="L64" s="31"/>
      <c r="M64" s="31"/>
      <c r="N64" s="31"/>
      <c r="O64" s="31"/>
      <c r="P64" s="31"/>
      <c r="Q64" s="31"/>
      <c r="R64" s="31"/>
      <c r="S64" s="31"/>
      <c r="T64" s="31"/>
      <c r="U64" s="31"/>
      <c r="V64" s="31"/>
      <c r="W64" s="31"/>
      <c r="X64" s="31"/>
      <c r="Y64" s="31"/>
      <c r="Z64" s="31"/>
      <c r="AA64" s="31"/>
      <c r="AB64" s="31"/>
    </row>
    <row r="65" spans="1:28" ht="60" x14ac:dyDescent="0.15">
      <c r="A65" s="3">
        <v>64</v>
      </c>
      <c r="B65" s="26" t="s">
        <v>569</v>
      </c>
      <c r="C65" s="2" t="s">
        <v>159</v>
      </c>
      <c r="D65" s="4" t="s">
        <v>307</v>
      </c>
      <c r="E65" s="3">
        <v>276</v>
      </c>
      <c r="F65" s="2" t="s">
        <v>308</v>
      </c>
      <c r="G65" s="6"/>
      <c r="H65" s="2" t="s">
        <v>559</v>
      </c>
      <c r="I65" s="2" t="s">
        <v>567</v>
      </c>
      <c r="J65" s="3" t="s">
        <v>309</v>
      </c>
      <c r="K65" s="7" t="s">
        <v>310</v>
      </c>
      <c r="L65" s="31"/>
      <c r="M65" s="31"/>
      <c r="N65" s="31"/>
      <c r="O65" s="31"/>
      <c r="P65" s="31"/>
      <c r="Q65" s="31"/>
      <c r="R65" s="31"/>
      <c r="S65" s="31"/>
      <c r="T65" s="31"/>
      <c r="U65" s="31"/>
      <c r="V65" s="31"/>
      <c r="W65" s="31"/>
      <c r="X65" s="31"/>
      <c r="Y65" s="31"/>
      <c r="Z65" s="31"/>
      <c r="AA65" s="31"/>
      <c r="AB65" s="31"/>
    </row>
    <row r="66" spans="1:28" ht="36" x14ac:dyDescent="0.15">
      <c r="A66" s="3">
        <v>65</v>
      </c>
      <c r="B66" s="26" t="s">
        <v>334</v>
      </c>
      <c r="C66" s="2" t="s">
        <v>335</v>
      </c>
      <c r="D66" s="4" t="s">
        <v>336</v>
      </c>
      <c r="E66" s="3">
        <v>156</v>
      </c>
      <c r="F66" s="2" t="s">
        <v>337</v>
      </c>
      <c r="G66" s="6"/>
      <c r="H66" s="2" t="s">
        <v>574</v>
      </c>
      <c r="I66" s="2" t="str">
        <f>VLOOKUP(B66,[1]全校在库资产!$C:$S,17,0)</f>
        <v>包淑娟</v>
      </c>
      <c r="J66" s="3"/>
      <c r="K66" s="7"/>
      <c r="L66" s="31"/>
      <c r="M66" s="31"/>
      <c r="N66" s="31"/>
      <c r="O66" s="31"/>
      <c r="P66" s="31"/>
      <c r="Q66" s="31"/>
      <c r="R66" s="31"/>
      <c r="S66" s="31"/>
      <c r="T66" s="31"/>
      <c r="U66" s="31"/>
      <c r="V66" s="31"/>
      <c r="W66" s="31"/>
      <c r="X66" s="31"/>
      <c r="Y66" s="31"/>
      <c r="Z66" s="31"/>
      <c r="AA66" s="31"/>
      <c r="AB66" s="31"/>
    </row>
    <row r="67" spans="1:28" ht="36" x14ac:dyDescent="0.15">
      <c r="A67" s="3">
        <v>66</v>
      </c>
      <c r="B67" s="26" t="s">
        <v>338</v>
      </c>
      <c r="C67" s="2" t="s">
        <v>55</v>
      </c>
      <c r="D67" s="2" t="s">
        <v>56</v>
      </c>
      <c r="E67" s="3">
        <v>392</v>
      </c>
      <c r="F67" s="2" t="s">
        <v>339</v>
      </c>
      <c r="G67" s="6"/>
      <c r="H67" s="2" t="s">
        <v>575</v>
      </c>
      <c r="I67" s="2" t="s">
        <v>568</v>
      </c>
      <c r="J67" s="3" t="s">
        <v>340</v>
      </c>
      <c r="K67" s="7" t="s">
        <v>250</v>
      </c>
      <c r="L67" s="31"/>
      <c r="M67" s="31"/>
      <c r="N67" s="31"/>
      <c r="O67" s="31"/>
      <c r="P67" s="31"/>
      <c r="Q67" s="31"/>
      <c r="R67" s="31"/>
      <c r="S67" s="31"/>
      <c r="T67" s="31"/>
      <c r="U67" s="31"/>
      <c r="V67" s="31"/>
      <c r="W67" s="31"/>
      <c r="X67" s="31"/>
      <c r="Y67" s="31"/>
      <c r="Z67" s="31"/>
      <c r="AA67" s="31"/>
      <c r="AB67" s="31"/>
    </row>
    <row r="68" spans="1:28" ht="24" x14ac:dyDescent="0.15">
      <c r="A68" s="3">
        <v>67</v>
      </c>
      <c r="B68" s="26" t="s">
        <v>580</v>
      </c>
      <c r="C68" s="2" t="s">
        <v>143</v>
      </c>
      <c r="D68" s="2" t="s">
        <v>318</v>
      </c>
      <c r="E68" s="3">
        <v>276</v>
      </c>
      <c r="F68" s="2" t="s">
        <v>145</v>
      </c>
      <c r="G68" s="6"/>
      <c r="H68" s="2" t="s">
        <v>566</v>
      </c>
      <c r="I68" s="2" t="s">
        <v>568</v>
      </c>
      <c r="J68" s="3" t="s">
        <v>285</v>
      </c>
      <c r="K68" s="7" t="s">
        <v>147</v>
      </c>
      <c r="L68" s="31"/>
      <c r="M68" s="31"/>
      <c r="N68" s="31"/>
      <c r="O68" s="31"/>
      <c r="P68" s="31"/>
      <c r="Q68" s="31"/>
      <c r="R68" s="31"/>
      <c r="S68" s="31"/>
      <c r="T68" s="31"/>
      <c r="U68" s="31"/>
      <c r="V68" s="31"/>
      <c r="W68" s="31"/>
      <c r="X68" s="31"/>
      <c r="Y68" s="31"/>
      <c r="Z68" s="31"/>
      <c r="AA68" s="31"/>
      <c r="AB68" s="31"/>
    </row>
    <row r="69" spans="1:28" ht="24" x14ac:dyDescent="0.15">
      <c r="A69" s="3">
        <v>68</v>
      </c>
      <c r="B69" s="24" t="s">
        <v>44</v>
      </c>
      <c r="C69" s="2" t="s">
        <v>45</v>
      </c>
      <c r="D69" s="2" t="s">
        <v>46</v>
      </c>
      <c r="E69" s="2">
        <v>156</v>
      </c>
      <c r="F69" s="2" t="s">
        <v>47</v>
      </c>
      <c r="G69" s="2"/>
      <c r="H69" s="2" t="str">
        <f>VLOOKUP(B69,[1]全校在库资产!$C:$F,4,0)</f>
        <v>农学与生物科技学院</v>
      </c>
      <c r="I69" s="2" t="str">
        <f>VLOOKUP(B69,[1]全校在库资产!$C:$S,17,0)</f>
        <v>张婷</v>
      </c>
      <c r="J69" s="2" t="s">
        <v>48</v>
      </c>
      <c r="K69" s="2"/>
      <c r="L69" s="31"/>
      <c r="M69" s="31"/>
      <c r="N69" s="31"/>
      <c r="O69" s="31"/>
      <c r="P69" s="31"/>
      <c r="Q69" s="31"/>
      <c r="R69" s="31"/>
      <c r="S69" s="31"/>
      <c r="T69" s="31"/>
      <c r="U69" s="31"/>
      <c r="V69" s="31"/>
      <c r="W69" s="31"/>
      <c r="X69" s="31"/>
      <c r="Y69" s="31"/>
      <c r="Z69" s="31"/>
      <c r="AA69" s="31"/>
      <c r="AB69" s="31"/>
    </row>
    <row r="70" spans="1:28" ht="24" x14ac:dyDescent="0.15">
      <c r="A70" s="3">
        <v>69</v>
      </c>
      <c r="B70" s="26" t="s">
        <v>210</v>
      </c>
      <c r="C70" s="2" t="s">
        <v>211</v>
      </c>
      <c r="D70" s="4" t="s">
        <v>212</v>
      </c>
      <c r="E70" s="3">
        <v>156</v>
      </c>
      <c r="F70" s="2" t="s">
        <v>508</v>
      </c>
      <c r="G70" s="6"/>
      <c r="H70" s="2" t="str">
        <f>VLOOKUP(B70,[1]全校在库资产!$C:$F,4,0)</f>
        <v>农学与生物科技学院</v>
      </c>
      <c r="I70" s="2" t="str">
        <f>VLOOKUP(B70,[1]全校在库资产!$C:$S,17,0)</f>
        <v>薛雨飞</v>
      </c>
      <c r="J70" s="3" t="s">
        <v>213</v>
      </c>
      <c r="K70" s="7" t="s">
        <v>214</v>
      </c>
      <c r="L70" s="31"/>
      <c r="M70" s="31"/>
      <c r="N70" s="31"/>
      <c r="O70" s="31"/>
      <c r="P70" s="31"/>
      <c r="Q70" s="31"/>
      <c r="R70" s="31"/>
      <c r="S70" s="31"/>
      <c r="T70" s="31"/>
      <c r="U70" s="31"/>
      <c r="V70" s="31"/>
      <c r="W70" s="31"/>
      <c r="X70" s="31"/>
      <c r="Y70" s="31"/>
      <c r="Z70" s="31"/>
      <c r="AA70" s="31"/>
      <c r="AB70" s="31"/>
    </row>
    <row r="71" spans="1:28" ht="24" x14ac:dyDescent="0.15">
      <c r="A71" s="3">
        <v>70</v>
      </c>
      <c r="B71" s="26" t="s">
        <v>305</v>
      </c>
      <c r="C71" s="2" t="s">
        <v>143</v>
      </c>
      <c r="D71" s="2" t="s">
        <v>306</v>
      </c>
      <c r="E71" s="3">
        <v>156</v>
      </c>
      <c r="F71" s="2" t="s">
        <v>145</v>
      </c>
      <c r="G71" s="6"/>
      <c r="H71" s="2" t="str">
        <f>VLOOKUP(B71,[1]全校在库资产!$C:$F,4,0)</f>
        <v>农学与生物科技学院</v>
      </c>
      <c r="I71" s="2" t="str">
        <f>VLOOKUP(B71,[1]全校在库资产!$C:$S,17,0)</f>
        <v>李燕</v>
      </c>
      <c r="J71" s="3" t="s">
        <v>285</v>
      </c>
      <c r="K71" s="7" t="s">
        <v>147</v>
      </c>
      <c r="L71" s="31"/>
      <c r="M71" s="31"/>
      <c r="N71" s="31"/>
      <c r="O71" s="31"/>
      <c r="P71" s="31"/>
      <c r="Q71" s="31"/>
      <c r="R71" s="31"/>
      <c r="S71" s="31"/>
      <c r="T71" s="31"/>
      <c r="U71" s="31"/>
      <c r="V71" s="31"/>
      <c r="W71" s="31"/>
      <c r="X71" s="31"/>
      <c r="Y71" s="31"/>
      <c r="Z71" s="31"/>
      <c r="AA71" s="31"/>
      <c r="AB71" s="31"/>
    </row>
    <row r="72" spans="1:28" ht="36" x14ac:dyDescent="0.15">
      <c r="A72" s="3">
        <v>71</v>
      </c>
      <c r="B72" s="24" t="s">
        <v>92</v>
      </c>
      <c r="C72" s="2" t="s">
        <v>93</v>
      </c>
      <c r="D72" s="2" t="s">
        <v>94</v>
      </c>
      <c r="E72" s="2">
        <v>156</v>
      </c>
      <c r="F72" s="2" t="s">
        <v>95</v>
      </c>
      <c r="G72" s="2"/>
      <c r="H72" s="2" t="str">
        <f>VLOOKUP(B72,[1]全校在库资产!$C:$F,4,0)</f>
        <v>计算机与信息科学学院 软件学院</v>
      </c>
      <c r="I72" s="2" t="str">
        <f>VLOOKUP(B72,[1]全校在库资产!$C:$S,17,0)</f>
        <v>陈强</v>
      </c>
      <c r="J72" s="2" t="s">
        <v>72</v>
      </c>
      <c r="K72" s="2"/>
      <c r="L72" s="31"/>
      <c r="M72" s="31"/>
      <c r="N72" s="31"/>
      <c r="O72" s="31"/>
      <c r="P72" s="31"/>
      <c r="Q72" s="31"/>
      <c r="R72" s="31"/>
      <c r="S72" s="31"/>
      <c r="T72" s="31"/>
      <c r="U72" s="31"/>
      <c r="V72" s="31"/>
      <c r="W72" s="31"/>
      <c r="X72" s="31"/>
      <c r="Y72" s="31"/>
      <c r="Z72" s="31"/>
      <c r="AA72" s="31"/>
      <c r="AB72" s="31"/>
    </row>
    <row r="73" spans="1:28" ht="24" x14ac:dyDescent="0.15">
      <c r="A73" s="3">
        <v>72</v>
      </c>
      <c r="B73" s="24" t="s">
        <v>68</v>
      </c>
      <c r="C73" s="2" t="s">
        <v>69</v>
      </c>
      <c r="D73" s="2" t="s">
        <v>70</v>
      </c>
      <c r="E73" s="2">
        <v>840</v>
      </c>
      <c r="F73" s="2" t="s">
        <v>71</v>
      </c>
      <c r="G73" s="2"/>
      <c r="H73" s="2" t="str">
        <f>VLOOKUP(B73,[1]全校在库资产!$C:$F,4,0)</f>
        <v>化学化工学院</v>
      </c>
      <c r="I73" s="2" t="str">
        <f>VLOOKUP(B73,[1]全校在库资产!$C:$S,17,0)</f>
        <v>何荣幸</v>
      </c>
      <c r="J73" s="2" t="s">
        <v>72</v>
      </c>
      <c r="K73" s="2"/>
      <c r="L73" s="31"/>
      <c r="M73" s="31"/>
      <c r="N73" s="31"/>
      <c r="O73" s="31"/>
      <c r="P73" s="31"/>
      <c r="Q73" s="31"/>
      <c r="R73" s="31"/>
      <c r="S73" s="31"/>
      <c r="T73" s="31"/>
      <c r="U73" s="31"/>
      <c r="V73" s="31"/>
      <c r="W73" s="31"/>
      <c r="X73" s="31"/>
      <c r="Y73" s="31"/>
      <c r="Z73" s="31"/>
      <c r="AA73" s="31"/>
      <c r="AB73" s="31"/>
    </row>
    <row r="74" spans="1:28" ht="24" x14ac:dyDescent="0.15">
      <c r="A74" s="3">
        <v>73</v>
      </c>
      <c r="B74" s="24">
        <v>20102199</v>
      </c>
      <c r="C74" s="2" t="s">
        <v>129</v>
      </c>
      <c r="D74" s="2" t="s">
        <v>130</v>
      </c>
      <c r="E74" s="2">
        <v>392</v>
      </c>
      <c r="F74" s="2" t="s">
        <v>131</v>
      </c>
      <c r="G74" s="2"/>
      <c r="H74" s="2" t="s">
        <v>543</v>
      </c>
      <c r="I74" s="2" t="s">
        <v>544</v>
      </c>
      <c r="J74" s="2"/>
      <c r="K74" s="2"/>
      <c r="L74" s="31"/>
      <c r="M74" s="31"/>
      <c r="N74" s="31"/>
      <c r="O74" s="31"/>
      <c r="P74" s="31"/>
      <c r="Q74" s="31"/>
      <c r="R74" s="31"/>
      <c r="S74" s="31"/>
      <c r="T74" s="31"/>
      <c r="U74" s="31"/>
      <c r="V74" s="31"/>
      <c r="W74" s="31"/>
      <c r="X74" s="31"/>
      <c r="Y74" s="31"/>
      <c r="Z74" s="31"/>
      <c r="AA74" s="31"/>
      <c r="AB74" s="31"/>
    </row>
    <row r="75" spans="1:28" ht="24" x14ac:dyDescent="0.15">
      <c r="A75" s="3">
        <v>74</v>
      </c>
      <c r="B75" s="24">
        <v>20072012</v>
      </c>
      <c r="C75" s="2" t="s">
        <v>55</v>
      </c>
      <c r="D75" s="2" t="s">
        <v>140</v>
      </c>
      <c r="E75" s="2">
        <v>392</v>
      </c>
      <c r="F75" s="2" t="s">
        <v>141</v>
      </c>
      <c r="G75" s="2"/>
      <c r="H75" s="2" t="s">
        <v>543</v>
      </c>
      <c r="I75" s="2" t="s">
        <v>549</v>
      </c>
      <c r="J75" s="2"/>
      <c r="K75" s="2"/>
      <c r="L75" s="31"/>
      <c r="M75" s="31"/>
      <c r="N75" s="31"/>
      <c r="O75" s="31"/>
      <c r="P75" s="31"/>
      <c r="Q75" s="31"/>
      <c r="R75" s="31"/>
      <c r="S75" s="31"/>
      <c r="T75" s="31"/>
      <c r="U75" s="31"/>
      <c r="V75" s="31"/>
      <c r="W75" s="31"/>
      <c r="X75" s="31"/>
      <c r="Y75" s="31"/>
      <c r="Z75" s="31"/>
      <c r="AA75" s="31"/>
      <c r="AB75" s="31"/>
    </row>
    <row r="76" spans="1:28" ht="24" x14ac:dyDescent="0.15">
      <c r="A76" s="3">
        <v>75</v>
      </c>
      <c r="B76" s="27" t="s">
        <v>198</v>
      </c>
      <c r="C76" s="11" t="s">
        <v>199</v>
      </c>
      <c r="D76" s="11" t="s">
        <v>200</v>
      </c>
      <c r="E76" s="10">
        <v>156</v>
      </c>
      <c r="F76" s="11" t="s">
        <v>201</v>
      </c>
      <c r="G76" s="12" t="s">
        <v>202</v>
      </c>
      <c r="H76" s="2" t="str">
        <f>VLOOKUP(B76,[1]全校在库资产!$C:$F,4,0)</f>
        <v>化学化工学院</v>
      </c>
      <c r="I76" s="2" t="str">
        <f>VLOOKUP(B76,[1]全校在库资产!$C:$S,17,0)</f>
        <v>王海军</v>
      </c>
      <c r="J76" s="10" t="s">
        <v>203</v>
      </c>
      <c r="K76" s="13" t="s">
        <v>202</v>
      </c>
      <c r="L76" s="31"/>
      <c r="M76" s="31"/>
      <c r="N76" s="31"/>
      <c r="O76" s="31"/>
      <c r="P76" s="31"/>
      <c r="Q76" s="31"/>
      <c r="R76" s="31"/>
      <c r="S76" s="31"/>
      <c r="T76" s="31"/>
      <c r="U76" s="31"/>
      <c r="V76" s="31"/>
      <c r="W76" s="31"/>
      <c r="X76" s="31"/>
      <c r="Y76" s="31"/>
      <c r="Z76" s="31"/>
      <c r="AA76" s="31"/>
      <c r="AB76" s="31"/>
    </row>
    <row r="77" spans="1:28" ht="36" x14ac:dyDescent="0.15">
      <c r="A77" s="3">
        <v>76</v>
      </c>
      <c r="B77" s="27" t="s">
        <v>256</v>
      </c>
      <c r="C77" s="11" t="s">
        <v>257</v>
      </c>
      <c r="D77" s="11" t="s">
        <v>512</v>
      </c>
      <c r="E77" s="4">
        <v>156</v>
      </c>
      <c r="F77" s="11" t="s">
        <v>258</v>
      </c>
      <c r="G77" s="12" t="s">
        <v>202</v>
      </c>
      <c r="H77" s="2" t="str">
        <f>VLOOKUP(B77,[1]全校在库资产!$C:$F,4,0)</f>
        <v>化学化工学院</v>
      </c>
      <c r="I77" s="2" t="str">
        <f>VLOOKUP(B77,[1]全校在库资产!$C:$S,17,0)</f>
        <v>吴竹莲</v>
      </c>
      <c r="J77" s="10" t="s">
        <v>259</v>
      </c>
      <c r="K77" s="13" t="s">
        <v>260</v>
      </c>
      <c r="L77" s="31"/>
      <c r="M77" s="31"/>
      <c r="N77" s="31"/>
      <c r="O77" s="31"/>
      <c r="P77" s="31"/>
      <c r="Q77" s="31"/>
      <c r="R77" s="31"/>
      <c r="S77" s="31"/>
      <c r="T77" s="31"/>
      <c r="U77" s="31"/>
      <c r="V77" s="31"/>
      <c r="W77" s="31"/>
      <c r="X77" s="31"/>
      <c r="Y77" s="31"/>
      <c r="Z77" s="31"/>
      <c r="AA77" s="31"/>
      <c r="AB77" s="31"/>
    </row>
    <row r="78" spans="1:28" ht="24" x14ac:dyDescent="0.15">
      <c r="A78" s="3">
        <v>77</v>
      </c>
      <c r="B78" s="27" t="s">
        <v>267</v>
      </c>
      <c r="C78" s="11" t="s">
        <v>268</v>
      </c>
      <c r="D78" s="4" t="s">
        <v>269</v>
      </c>
      <c r="E78" s="10">
        <v>203</v>
      </c>
      <c r="F78" s="11" t="s">
        <v>270</v>
      </c>
      <c r="G78" s="12"/>
      <c r="H78" s="2" t="str">
        <f>VLOOKUP(B78,[1]全校在库资产!$C:$F,4,0)</f>
        <v>化学化工学院</v>
      </c>
      <c r="I78" s="2" t="str">
        <f>VLOOKUP(B78,[1]全校在库资产!$C:$S,17,0)</f>
        <v>彭敬东</v>
      </c>
      <c r="J78" s="10" t="s">
        <v>218</v>
      </c>
      <c r="K78" s="13" t="s">
        <v>271</v>
      </c>
      <c r="L78" s="31"/>
      <c r="M78" s="31"/>
      <c r="N78" s="31"/>
      <c r="O78" s="31"/>
      <c r="P78" s="31"/>
      <c r="Q78" s="31"/>
      <c r="R78" s="31"/>
      <c r="S78" s="31"/>
      <c r="T78" s="31"/>
      <c r="U78" s="31"/>
      <c r="V78" s="31"/>
      <c r="W78" s="31"/>
      <c r="X78" s="31"/>
      <c r="Y78" s="31"/>
      <c r="Z78" s="31"/>
      <c r="AA78" s="31"/>
      <c r="AB78" s="31"/>
    </row>
    <row r="79" spans="1:28" ht="24" x14ac:dyDescent="0.15">
      <c r="A79" s="3">
        <v>78</v>
      </c>
      <c r="B79" s="27" t="s">
        <v>293</v>
      </c>
      <c r="C79" s="11" t="s">
        <v>294</v>
      </c>
      <c r="D79" s="11" t="s">
        <v>170</v>
      </c>
      <c r="E79" s="10">
        <v>392</v>
      </c>
      <c r="F79" s="11" t="s">
        <v>295</v>
      </c>
      <c r="G79" s="12" t="s">
        <v>296</v>
      </c>
      <c r="H79" s="2" t="str">
        <f>VLOOKUP(B79,[1]全校在库资产!$C:$F,4,0)</f>
        <v>化学化工学院</v>
      </c>
      <c r="I79" s="2" t="str">
        <f>VLOOKUP(B79,[1]全校在库资产!$C:$S,17,0)</f>
        <v>梁文斌</v>
      </c>
      <c r="J79" s="10" t="s">
        <v>243</v>
      </c>
      <c r="K79" s="13" t="s">
        <v>297</v>
      </c>
      <c r="L79" s="31"/>
      <c r="M79" s="31"/>
      <c r="N79" s="31"/>
      <c r="O79" s="31"/>
      <c r="P79" s="31"/>
      <c r="Q79" s="31"/>
      <c r="R79" s="31"/>
      <c r="S79" s="31"/>
      <c r="T79" s="31"/>
      <c r="U79" s="31"/>
      <c r="V79" s="31"/>
      <c r="W79" s="31"/>
      <c r="X79" s="31"/>
      <c r="Y79" s="31"/>
      <c r="Z79" s="31"/>
      <c r="AA79" s="31"/>
      <c r="AB79" s="31"/>
    </row>
    <row r="80" spans="1:28" ht="36" x14ac:dyDescent="0.15">
      <c r="A80" s="3">
        <v>79</v>
      </c>
      <c r="B80" s="27" t="s">
        <v>302</v>
      </c>
      <c r="C80" s="11" t="s">
        <v>113</v>
      </c>
      <c r="D80" s="4" t="s">
        <v>303</v>
      </c>
      <c r="E80" s="10">
        <v>156</v>
      </c>
      <c r="F80" s="11" t="s">
        <v>304</v>
      </c>
      <c r="G80" s="12"/>
      <c r="H80" s="2" t="str">
        <f>VLOOKUP(B80,[1]全校在库资产!$C:$F,4,0)</f>
        <v>化学化工学院</v>
      </c>
      <c r="I80" s="2" t="str">
        <f>VLOOKUP(B80,[1]全校在库资产!$C:$S,17,0)</f>
        <v>黄进</v>
      </c>
      <c r="J80" s="10" t="s">
        <v>203</v>
      </c>
      <c r="K80" s="13" t="s">
        <v>202</v>
      </c>
      <c r="L80" s="31"/>
      <c r="M80" s="31"/>
      <c r="N80" s="31"/>
      <c r="O80" s="31"/>
      <c r="P80" s="31"/>
      <c r="Q80" s="31"/>
      <c r="R80" s="31"/>
      <c r="S80" s="31"/>
      <c r="T80" s="31"/>
      <c r="U80" s="31"/>
      <c r="V80" s="31"/>
      <c r="W80" s="31"/>
      <c r="X80" s="31"/>
      <c r="Y80" s="31"/>
      <c r="Z80" s="31"/>
      <c r="AA80" s="31"/>
      <c r="AB80" s="31"/>
    </row>
    <row r="81" spans="1:28" ht="24" x14ac:dyDescent="0.15">
      <c r="A81" s="3">
        <v>80</v>
      </c>
      <c r="B81" s="27" t="s">
        <v>376</v>
      </c>
      <c r="C81" s="11" t="s">
        <v>377</v>
      </c>
      <c r="D81" s="4" t="s">
        <v>378</v>
      </c>
      <c r="E81" s="10">
        <v>840</v>
      </c>
      <c r="F81" s="11" t="s">
        <v>523</v>
      </c>
      <c r="G81" s="12"/>
      <c r="H81" s="2" t="str">
        <f>VLOOKUP(B81,[1]全校在库资产!$C:$F,4,0)</f>
        <v>化学化工学院</v>
      </c>
      <c r="I81" s="2" t="str">
        <f>VLOOKUP(B81,[1]全校在库资产!$C:$S,17,0)</f>
        <v>任文山</v>
      </c>
      <c r="J81" s="10" t="s">
        <v>523</v>
      </c>
      <c r="K81" s="13"/>
      <c r="L81" s="31"/>
      <c r="M81" s="31"/>
      <c r="N81" s="31"/>
      <c r="O81" s="31"/>
      <c r="P81" s="31"/>
      <c r="Q81" s="31"/>
      <c r="R81" s="31"/>
      <c r="S81" s="31"/>
      <c r="T81" s="31"/>
      <c r="U81" s="31"/>
      <c r="V81" s="31"/>
      <c r="W81" s="31"/>
      <c r="X81" s="31"/>
      <c r="Y81" s="31"/>
      <c r="Z81" s="31"/>
      <c r="AA81" s="31"/>
      <c r="AB81" s="31"/>
    </row>
    <row r="82" spans="1:28" ht="36" x14ac:dyDescent="0.15">
      <c r="A82" s="3">
        <v>81</v>
      </c>
      <c r="B82" s="27" t="s">
        <v>404</v>
      </c>
      <c r="C82" s="11" t="s">
        <v>405</v>
      </c>
      <c r="D82" s="11" t="s">
        <v>406</v>
      </c>
      <c r="E82" s="10">
        <v>826</v>
      </c>
      <c r="F82" s="11" t="s">
        <v>407</v>
      </c>
      <c r="G82" s="12"/>
      <c r="H82" s="2" t="str">
        <f>VLOOKUP(B82,[1]全校在库资产!$C:$F,4,0)</f>
        <v>化学化工学院</v>
      </c>
      <c r="I82" s="2" t="str">
        <f>VLOOKUP(B82,[1]全校在库资产!$C:$S,17,0)</f>
        <v>杨霞</v>
      </c>
      <c r="J82" s="10" t="s">
        <v>408</v>
      </c>
      <c r="K82" s="13" t="s">
        <v>409</v>
      </c>
      <c r="L82" s="31"/>
      <c r="M82" s="31"/>
      <c r="N82" s="31"/>
      <c r="O82" s="31"/>
      <c r="P82" s="31"/>
      <c r="Q82" s="31"/>
      <c r="R82" s="31"/>
      <c r="S82" s="31"/>
      <c r="T82" s="31"/>
      <c r="U82" s="31"/>
      <c r="V82" s="31"/>
      <c r="W82" s="31"/>
      <c r="X82" s="31"/>
      <c r="Y82" s="31"/>
      <c r="Z82" s="31"/>
      <c r="AA82" s="31"/>
      <c r="AB82" s="31"/>
    </row>
    <row r="83" spans="1:28" ht="24" x14ac:dyDescent="0.15">
      <c r="A83" s="3">
        <v>82</v>
      </c>
      <c r="B83" s="27" t="s">
        <v>426</v>
      </c>
      <c r="C83" s="11" t="s">
        <v>427</v>
      </c>
      <c r="D83" s="4" t="s">
        <v>428</v>
      </c>
      <c r="E83" s="10">
        <v>756</v>
      </c>
      <c r="F83" s="11" t="s">
        <v>429</v>
      </c>
      <c r="G83" s="12"/>
      <c r="H83" s="2" t="str">
        <f>VLOOKUP(B83,[1]全校在库资产!$C:$F,4,0)</f>
        <v>化学化工学院</v>
      </c>
      <c r="I83" s="2" t="str">
        <f>VLOOKUP(B83,[1]全校在库资产!$C:$S,17,0)</f>
        <v>陈贵华</v>
      </c>
      <c r="J83" s="10" t="s">
        <v>430</v>
      </c>
      <c r="K83" s="13"/>
      <c r="L83" s="31"/>
      <c r="M83" s="31"/>
      <c r="N83" s="31"/>
      <c r="O83" s="31"/>
      <c r="P83" s="31"/>
      <c r="Q83" s="31"/>
      <c r="R83" s="31"/>
      <c r="S83" s="31"/>
      <c r="T83" s="31"/>
      <c r="U83" s="31"/>
      <c r="V83" s="31"/>
      <c r="W83" s="31"/>
      <c r="X83" s="31"/>
      <c r="Y83" s="31"/>
      <c r="Z83" s="31"/>
      <c r="AA83" s="31"/>
      <c r="AB83" s="31"/>
    </row>
    <row r="84" spans="1:28" ht="36" x14ac:dyDescent="0.15">
      <c r="A84" s="3">
        <v>83</v>
      </c>
      <c r="B84" s="27">
        <v>20085919</v>
      </c>
      <c r="C84" s="11" t="s">
        <v>498</v>
      </c>
      <c r="D84" s="11" t="s">
        <v>499</v>
      </c>
      <c r="E84" s="10">
        <v>840</v>
      </c>
      <c r="F84" s="11" t="s">
        <v>500</v>
      </c>
      <c r="G84" s="12"/>
      <c r="H84" s="2" t="s">
        <v>594</v>
      </c>
      <c r="I84" s="2" t="s">
        <v>595</v>
      </c>
      <c r="J84" s="10" t="s">
        <v>500</v>
      </c>
      <c r="K84" s="13"/>
      <c r="L84" s="31"/>
      <c r="M84" s="31"/>
      <c r="N84" s="31"/>
      <c r="O84" s="31"/>
      <c r="P84" s="31"/>
      <c r="Q84" s="31"/>
      <c r="R84" s="31"/>
      <c r="S84" s="31"/>
      <c r="T84" s="31"/>
      <c r="U84" s="31"/>
      <c r="V84" s="31"/>
      <c r="W84" s="31"/>
      <c r="X84" s="31"/>
      <c r="Y84" s="31"/>
      <c r="Z84" s="31"/>
      <c r="AA84" s="31"/>
      <c r="AB84" s="31"/>
    </row>
    <row r="85" spans="1:28" ht="24" x14ac:dyDescent="0.15">
      <c r="A85" s="3">
        <v>84</v>
      </c>
      <c r="B85" s="26" t="s">
        <v>358</v>
      </c>
      <c r="C85" s="2" t="s">
        <v>359</v>
      </c>
      <c r="D85" s="9" t="s">
        <v>521</v>
      </c>
      <c r="E85" s="3">
        <v>156</v>
      </c>
      <c r="F85" s="2" t="s">
        <v>360</v>
      </c>
      <c r="G85" s="6" t="s">
        <v>361</v>
      </c>
      <c r="H85" s="2" t="str">
        <f>VLOOKUP(B85,[1]全校在库资产!$C:$F,4,0)</f>
        <v>工程技术学院</v>
      </c>
      <c r="I85" s="2" t="str">
        <f>VLOOKUP(B85,[1]全校在库资产!$C:$S,17,0)</f>
        <v>段向敏</v>
      </c>
      <c r="J85" s="3" t="s">
        <v>360</v>
      </c>
      <c r="K85" s="7" t="s">
        <v>361</v>
      </c>
      <c r="L85" s="31"/>
      <c r="M85" s="31"/>
      <c r="N85" s="31"/>
      <c r="O85" s="31"/>
      <c r="P85" s="31"/>
      <c r="Q85" s="31"/>
      <c r="R85" s="31"/>
      <c r="S85" s="31"/>
      <c r="T85" s="31"/>
      <c r="U85" s="31"/>
      <c r="V85" s="31"/>
      <c r="W85" s="31"/>
      <c r="X85" s="31"/>
      <c r="Y85" s="31"/>
      <c r="Z85" s="31"/>
      <c r="AA85" s="31"/>
      <c r="AB85" s="31"/>
    </row>
    <row r="86" spans="1:28" ht="36" x14ac:dyDescent="0.15">
      <c r="A86" s="3">
        <v>85</v>
      </c>
      <c r="B86" s="25" t="s">
        <v>35</v>
      </c>
      <c r="C86" s="2" t="s">
        <v>36</v>
      </c>
      <c r="D86" s="2" t="s">
        <v>37</v>
      </c>
      <c r="E86" s="2">
        <v>156</v>
      </c>
      <c r="F86" s="2" t="s">
        <v>38</v>
      </c>
      <c r="G86" s="2"/>
      <c r="H86" s="2" t="str">
        <f>VLOOKUP(B86,[1]全校在库资产!$C:$F,4,0)</f>
        <v>柑桔研究所</v>
      </c>
      <c r="I86" s="2" t="str">
        <f>VLOOKUP(B86,[1]全校在库资产!$C:$S,17,0)</f>
        <v>张耀海</v>
      </c>
      <c r="J86" s="2" t="s">
        <v>39</v>
      </c>
      <c r="K86" s="2"/>
      <c r="L86" s="31"/>
      <c r="M86" s="31"/>
      <c r="N86" s="31"/>
      <c r="O86" s="31"/>
      <c r="P86" s="31"/>
      <c r="Q86" s="31"/>
      <c r="R86" s="31"/>
      <c r="S86" s="31"/>
      <c r="T86" s="31"/>
      <c r="U86" s="31"/>
      <c r="V86" s="31"/>
      <c r="W86" s="31"/>
      <c r="X86" s="31"/>
      <c r="Y86" s="31"/>
      <c r="Z86" s="31"/>
      <c r="AA86" s="31"/>
      <c r="AB86" s="31"/>
    </row>
    <row r="87" spans="1:28" ht="36" x14ac:dyDescent="0.15">
      <c r="A87" s="3">
        <v>86</v>
      </c>
      <c r="B87" s="26" t="s">
        <v>152</v>
      </c>
      <c r="C87" s="2" t="s">
        <v>153</v>
      </c>
      <c r="D87" s="2" t="s">
        <v>154</v>
      </c>
      <c r="E87" s="3">
        <v>156</v>
      </c>
      <c r="F87" s="2" t="s">
        <v>90</v>
      </c>
      <c r="G87" s="6" t="s">
        <v>155</v>
      </c>
      <c r="H87" s="2" t="str">
        <f>VLOOKUP(B87,[1]全校在库资产!$C:$F,4,0)</f>
        <v>柑桔研究所</v>
      </c>
      <c r="I87" s="2" t="str">
        <f>VLOOKUP(B87,[1]全校在库资产!$C:$S,17,0)</f>
        <v>邹修平</v>
      </c>
      <c r="J87" s="3" t="s">
        <v>156</v>
      </c>
      <c r="K87" s="7" t="s">
        <v>157</v>
      </c>
      <c r="L87" s="31"/>
      <c r="M87" s="31"/>
      <c r="N87" s="31"/>
      <c r="O87" s="31"/>
      <c r="P87" s="31"/>
      <c r="Q87" s="31"/>
      <c r="R87" s="31"/>
      <c r="S87" s="31"/>
      <c r="T87" s="31"/>
      <c r="U87" s="31"/>
      <c r="V87" s="31"/>
      <c r="W87" s="31"/>
      <c r="X87" s="31"/>
      <c r="Y87" s="31"/>
      <c r="Z87" s="31"/>
      <c r="AA87" s="31"/>
      <c r="AB87" s="31"/>
    </row>
    <row r="88" spans="1:28" ht="24" x14ac:dyDescent="0.15">
      <c r="A88" s="3">
        <v>87</v>
      </c>
      <c r="B88" s="24" t="s">
        <v>555</v>
      </c>
      <c r="C88" s="2" t="s">
        <v>554</v>
      </c>
      <c r="D88" s="2" t="s">
        <v>136</v>
      </c>
      <c r="E88" s="2">
        <v>156</v>
      </c>
      <c r="F88" s="2"/>
      <c r="G88" s="2"/>
      <c r="H88" s="2" t="str">
        <f>VLOOKUP(B88,[1]全校在库资产!$C:$F,4,0)</f>
        <v>柑桔研究所</v>
      </c>
      <c r="I88" s="2" t="str">
        <f>VLOOKUP(B88,[1]全校在库资产!$C:$S,17,0)</f>
        <v>黄林华</v>
      </c>
      <c r="J88" s="2"/>
      <c r="K88" s="2"/>
      <c r="L88" s="31"/>
      <c r="M88" s="31"/>
      <c r="N88" s="31"/>
      <c r="O88" s="31"/>
      <c r="P88" s="31"/>
      <c r="Q88" s="31"/>
      <c r="R88" s="31"/>
      <c r="S88" s="31"/>
      <c r="T88" s="31"/>
      <c r="U88" s="31"/>
      <c r="V88" s="31"/>
      <c r="W88" s="31"/>
      <c r="X88" s="31"/>
      <c r="Y88" s="31"/>
      <c r="Z88" s="31"/>
      <c r="AA88" s="31"/>
      <c r="AB88" s="31"/>
    </row>
    <row r="89" spans="1:28" ht="24" x14ac:dyDescent="0.15">
      <c r="A89" s="3">
        <v>88</v>
      </c>
      <c r="B89" s="26" t="s">
        <v>261</v>
      </c>
      <c r="C89" s="2" t="s">
        <v>262</v>
      </c>
      <c r="D89" s="4" t="s">
        <v>263</v>
      </c>
      <c r="E89" s="3">
        <v>156</v>
      </c>
      <c r="F89" s="2" t="s">
        <v>264</v>
      </c>
      <c r="G89" s="6" t="s">
        <v>155</v>
      </c>
      <c r="H89" s="2" t="str">
        <f>VLOOKUP(B89,[1]全校在库资产!$C:$F,4,0)</f>
        <v>柑桔研究所</v>
      </c>
      <c r="I89" s="2" t="str">
        <f>VLOOKUP(B89,[1]全校在库资产!$C:$S,17,0)</f>
        <v>李晶</v>
      </c>
      <c r="J89" s="3" t="s">
        <v>265</v>
      </c>
      <c r="K89" s="7" t="s">
        <v>266</v>
      </c>
      <c r="L89" s="31"/>
      <c r="M89" s="31"/>
      <c r="N89" s="31"/>
      <c r="O89" s="31"/>
      <c r="P89" s="31"/>
      <c r="Q89" s="31"/>
      <c r="R89" s="31"/>
      <c r="S89" s="31"/>
      <c r="T89" s="31"/>
      <c r="U89" s="31"/>
      <c r="V89" s="31"/>
      <c r="W89" s="31"/>
      <c r="X89" s="31"/>
      <c r="Y89" s="31"/>
      <c r="Z89" s="31"/>
      <c r="AA89" s="31"/>
      <c r="AB89" s="31"/>
    </row>
    <row r="90" spans="1:28" ht="24" x14ac:dyDescent="0.15">
      <c r="A90" s="3">
        <v>89</v>
      </c>
      <c r="B90" s="26" t="s">
        <v>365</v>
      </c>
      <c r="C90" s="4" t="s">
        <v>366</v>
      </c>
      <c r="D90" s="2" t="s">
        <v>367</v>
      </c>
      <c r="E90" s="3">
        <v>840</v>
      </c>
      <c r="F90" s="2" t="s">
        <v>368</v>
      </c>
      <c r="G90" s="6" t="s">
        <v>155</v>
      </c>
      <c r="H90" s="2" t="str">
        <f>VLOOKUP(B90,[1]全校在库资产!$C:$F,4,0)</f>
        <v>柑桔研究所</v>
      </c>
      <c r="I90" s="2" t="str">
        <f>VLOOKUP(B90,[1]全校在库资产!$C:$S,17,0)</f>
        <v>谭祥</v>
      </c>
      <c r="J90" s="3" t="s">
        <v>156</v>
      </c>
      <c r="K90" s="7" t="s">
        <v>157</v>
      </c>
      <c r="L90" s="31"/>
      <c r="M90" s="31"/>
      <c r="N90" s="31"/>
      <c r="O90" s="31"/>
      <c r="P90" s="31"/>
      <c r="Q90" s="31"/>
      <c r="R90" s="31"/>
      <c r="S90" s="31"/>
      <c r="T90" s="31"/>
      <c r="U90" s="31"/>
      <c r="V90" s="31"/>
      <c r="W90" s="31"/>
      <c r="X90" s="31"/>
      <c r="Y90" s="31"/>
      <c r="Z90" s="31"/>
      <c r="AA90" s="31"/>
      <c r="AB90" s="31"/>
    </row>
    <row r="91" spans="1:28" ht="36" x14ac:dyDescent="0.15">
      <c r="A91" s="3">
        <v>90</v>
      </c>
      <c r="B91" s="26" t="s">
        <v>369</v>
      </c>
      <c r="C91" s="2" t="s">
        <v>370</v>
      </c>
      <c r="D91" s="4" t="s">
        <v>371</v>
      </c>
      <c r="E91" s="3">
        <v>156</v>
      </c>
      <c r="F91" s="2" t="s">
        <v>372</v>
      </c>
      <c r="G91" s="6" t="s">
        <v>155</v>
      </c>
      <c r="H91" s="2" t="str">
        <f>VLOOKUP(B91,[1]全校在库资产!$C:$F,4,0)</f>
        <v>柑桔研究所</v>
      </c>
      <c r="I91" s="2" t="str">
        <f>VLOOKUP(B91,[1]全校在库资产!$C:$S,17,0)</f>
        <v>赵其阳</v>
      </c>
      <c r="J91" s="3" t="s">
        <v>373</v>
      </c>
      <c r="K91" s="7" t="s">
        <v>374</v>
      </c>
      <c r="L91" s="31"/>
      <c r="M91" s="31"/>
      <c r="N91" s="31"/>
      <c r="O91" s="31"/>
      <c r="P91" s="31"/>
      <c r="Q91" s="31"/>
      <c r="R91" s="31"/>
      <c r="S91" s="31"/>
      <c r="T91" s="31"/>
      <c r="U91" s="31"/>
      <c r="V91" s="31"/>
      <c r="W91" s="31"/>
      <c r="X91" s="31"/>
      <c r="Y91" s="31"/>
      <c r="Z91" s="31"/>
      <c r="AA91" s="31"/>
      <c r="AB91" s="31"/>
    </row>
    <row r="92" spans="1:28" ht="24" x14ac:dyDescent="0.15">
      <c r="A92" s="3">
        <v>91</v>
      </c>
      <c r="B92" s="24" t="s">
        <v>25</v>
      </c>
      <c r="C92" s="2" t="s">
        <v>26</v>
      </c>
      <c r="D92" s="2" t="s">
        <v>27</v>
      </c>
      <c r="E92" s="2">
        <v>276</v>
      </c>
      <c r="F92" s="2" t="s">
        <v>28</v>
      </c>
      <c r="G92" s="2"/>
      <c r="H92" s="2" t="s">
        <v>538</v>
      </c>
      <c r="I92" s="2" t="str">
        <f>VLOOKUP(B92,[1]全校在库资产!$C:$S,17,0)</f>
        <v>马军</v>
      </c>
      <c r="J92" s="2" t="s">
        <v>29</v>
      </c>
      <c r="K92" s="2"/>
      <c r="L92" s="31"/>
      <c r="M92" s="31"/>
      <c r="N92" s="31"/>
      <c r="O92" s="31"/>
      <c r="P92" s="31"/>
      <c r="Q92" s="31"/>
      <c r="R92" s="31"/>
      <c r="S92" s="31"/>
      <c r="T92" s="31"/>
      <c r="U92" s="31"/>
      <c r="V92" s="31"/>
      <c r="W92" s="31"/>
      <c r="X92" s="31"/>
      <c r="Y92" s="31"/>
      <c r="Z92" s="31"/>
      <c r="AA92" s="31"/>
      <c r="AB92" s="31"/>
    </row>
    <row r="93" spans="1:28" ht="24" x14ac:dyDescent="0.15">
      <c r="A93" s="3">
        <v>92</v>
      </c>
      <c r="B93" s="25" t="s">
        <v>30</v>
      </c>
      <c r="C93" s="2" t="s">
        <v>31</v>
      </c>
      <c r="D93" s="2" t="s">
        <v>32</v>
      </c>
      <c r="E93" s="2">
        <v>276</v>
      </c>
      <c r="F93" s="2" t="s">
        <v>33</v>
      </c>
      <c r="G93" s="2"/>
      <c r="H93" s="2" t="s">
        <v>538</v>
      </c>
      <c r="I93" s="2" t="str">
        <f>VLOOKUP(B93,[1]全校在库资产!$C:$S,17,0)</f>
        <v>马军</v>
      </c>
      <c r="J93" s="2" t="s">
        <v>34</v>
      </c>
      <c r="K93" s="2"/>
      <c r="L93" s="31"/>
      <c r="M93" s="31"/>
      <c r="N93" s="31"/>
      <c r="O93" s="31"/>
      <c r="P93" s="31"/>
      <c r="Q93" s="31"/>
      <c r="R93" s="31"/>
      <c r="S93" s="31"/>
      <c r="T93" s="31"/>
      <c r="U93" s="31"/>
      <c r="V93" s="31"/>
      <c r="W93" s="31"/>
      <c r="X93" s="31"/>
      <c r="Y93" s="31"/>
      <c r="Z93" s="31"/>
      <c r="AA93" s="31"/>
      <c r="AB93" s="31"/>
    </row>
    <row r="94" spans="1:28" ht="36" x14ac:dyDescent="0.15">
      <c r="A94" s="3">
        <v>93</v>
      </c>
      <c r="B94" s="24">
        <v>20121528</v>
      </c>
      <c r="C94" s="2" t="s">
        <v>126</v>
      </c>
      <c r="D94" s="2" t="s">
        <v>127</v>
      </c>
      <c r="E94" s="2">
        <v>156</v>
      </c>
      <c r="F94" s="2" t="s">
        <v>128</v>
      </c>
      <c r="G94" s="2"/>
      <c r="H94" s="2" t="s">
        <v>545</v>
      </c>
      <c r="I94" s="2" t="s">
        <v>542</v>
      </c>
      <c r="J94" s="2"/>
      <c r="K94" s="2"/>
      <c r="L94" s="31"/>
      <c r="M94" s="31"/>
      <c r="N94" s="31"/>
      <c r="O94" s="31"/>
      <c r="P94" s="31"/>
      <c r="Q94" s="31"/>
      <c r="R94" s="31"/>
      <c r="S94" s="31"/>
      <c r="T94" s="31"/>
      <c r="U94" s="31"/>
      <c r="V94" s="31"/>
      <c r="W94" s="31"/>
      <c r="X94" s="31"/>
      <c r="Y94" s="31"/>
      <c r="Z94" s="31"/>
      <c r="AA94" s="31"/>
      <c r="AB94" s="31"/>
    </row>
    <row r="95" spans="1:28" ht="24" x14ac:dyDescent="0.15">
      <c r="A95" s="3">
        <v>94</v>
      </c>
      <c r="B95" s="24">
        <v>20100419</v>
      </c>
      <c r="C95" s="2" t="s">
        <v>132</v>
      </c>
      <c r="D95" s="2" t="s">
        <v>133</v>
      </c>
      <c r="E95" s="2">
        <v>156</v>
      </c>
      <c r="F95" s="2" t="s">
        <v>134</v>
      </c>
      <c r="G95" s="2"/>
      <c r="H95" s="2" t="s">
        <v>545</v>
      </c>
      <c r="I95" s="2" t="s">
        <v>542</v>
      </c>
      <c r="J95" s="2"/>
      <c r="K95" s="2"/>
      <c r="L95" s="31"/>
      <c r="M95" s="31"/>
      <c r="N95" s="31"/>
      <c r="O95" s="31"/>
      <c r="P95" s="31"/>
      <c r="Q95" s="31"/>
      <c r="R95" s="31"/>
      <c r="S95" s="31"/>
      <c r="T95" s="31"/>
      <c r="U95" s="31"/>
      <c r="V95" s="31"/>
      <c r="W95" s="31"/>
      <c r="X95" s="31"/>
      <c r="Y95" s="31"/>
      <c r="Z95" s="31"/>
      <c r="AA95" s="31"/>
      <c r="AB95" s="31"/>
    </row>
    <row r="96" spans="1:28" ht="24" x14ac:dyDescent="0.15">
      <c r="A96" s="3">
        <v>95</v>
      </c>
      <c r="B96" s="26" t="s">
        <v>142</v>
      </c>
      <c r="C96" s="2" t="s">
        <v>143</v>
      </c>
      <c r="D96" s="2" t="s">
        <v>144</v>
      </c>
      <c r="E96" s="3">
        <v>276</v>
      </c>
      <c r="F96" s="2" t="s">
        <v>145</v>
      </c>
      <c r="G96" s="2"/>
      <c r="H96" s="2" t="s">
        <v>545</v>
      </c>
      <c r="I96" s="2" t="s">
        <v>542</v>
      </c>
      <c r="J96" s="3" t="s">
        <v>146</v>
      </c>
      <c r="K96" s="3" t="s">
        <v>147</v>
      </c>
      <c r="L96" s="31"/>
      <c r="M96" s="31"/>
      <c r="N96" s="31"/>
      <c r="O96" s="31"/>
      <c r="P96" s="31"/>
      <c r="Q96" s="31"/>
      <c r="R96" s="31"/>
      <c r="S96" s="31"/>
      <c r="T96" s="31"/>
      <c r="U96" s="31"/>
      <c r="V96" s="31"/>
      <c r="W96" s="31"/>
      <c r="X96" s="31"/>
      <c r="Y96" s="31"/>
      <c r="Z96" s="31"/>
      <c r="AA96" s="31"/>
      <c r="AB96" s="31"/>
    </row>
    <row r="97" spans="1:28" ht="24" x14ac:dyDescent="0.15">
      <c r="A97" s="3">
        <v>96</v>
      </c>
      <c r="B97" s="26" t="s">
        <v>148</v>
      </c>
      <c r="C97" s="2" t="s">
        <v>149</v>
      </c>
      <c r="D97" s="2" t="s">
        <v>32</v>
      </c>
      <c r="E97" s="3">
        <v>276</v>
      </c>
      <c r="F97" s="2" t="s">
        <v>145</v>
      </c>
      <c r="G97" s="2"/>
      <c r="H97" s="2" t="s">
        <v>545</v>
      </c>
      <c r="I97" s="2" t="s">
        <v>542</v>
      </c>
      <c r="J97" s="3" t="s">
        <v>150</v>
      </c>
      <c r="K97" s="8" t="s">
        <v>151</v>
      </c>
      <c r="L97" s="31"/>
      <c r="M97" s="31"/>
      <c r="N97" s="31"/>
      <c r="O97" s="31"/>
      <c r="P97" s="31"/>
      <c r="Q97" s="31"/>
      <c r="R97" s="31"/>
      <c r="S97" s="31"/>
      <c r="T97" s="31"/>
      <c r="U97" s="31"/>
      <c r="V97" s="31"/>
      <c r="W97" s="31"/>
      <c r="X97" s="31"/>
      <c r="Y97" s="31"/>
      <c r="Z97" s="31"/>
      <c r="AA97" s="31"/>
      <c r="AB97" s="31"/>
    </row>
    <row r="98" spans="1:28" ht="36" x14ac:dyDescent="0.15">
      <c r="A98" s="3">
        <v>97</v>
      </c>
      <c r="B98" s="26" t="s">
        <v>175</v>
      </c>
      <c r="C98" s="2" t="s">
        <v>176</v>
      </c>
      <c r="D98" s="2" t="s">
        <v>177</v>
      </c>
      <c r="E98" s="3">
        <v>840</v>
      </c>
      <c r="F98" s="2" t="s">
        <v>178</v>
      </c>
      <c r="G98" s="2"/>
      <c r="H98" s="2" t="s">
        <v>538</v>
      </c>
      <c r="I98" s="2" t="s">
        <v>550</v>
      </c>
      <c r="J98" s="3" t="s">
        <v>179</v>
      </c>
      <c r="K98" s="3" t="s">
        <v>180</v>
      </c>
      <c r="L98" s="31"/>
      <c r="M98" s="31"/>
      <c r="N98" s="31"/>
      <c r="O98" s="31"/>
      <c r="P98" s="31"/>
      <c r="Q98" s="31"/>
      <c r="R98" s="31"/>
      <c r="S98" s="31"/>
      <c r="T98" s="31"/>
      <c r="U98" s="31"/>
      <c r="V98" s="31"/>
      <c r="W98" s="31"/>
      <c r="X98" s="31"/>
      <c r="Y98" s="31"/>
      <c r="Z98" s="31"/>
      <c r="AA98" s="31"/>
      <c r="AB98" s="31"/>
    </row>
    <row r="99" spans="1:28" ht="36" x14ac:dyDescent="0.15">
      <c r="A99" s="3">
        <v>98</v>
      </c>
      <c r="B99" s="28">
        <v>20117699</v>
      </c>
      <c r="C99" s="16" t="s">
        <v>481</v>
      </c>
      <c r="D99" s="16" t="s">
        <v>482</v>
      </c>
      <c r="E99" s="3">
        <v>276</v>
      </c>
      <c r="F99" s="2" t="s">
        <v>145</v>
      </c>
      <c r="G99" s="2"/>
      <c r="H99" s="2" t="s">
        <v>538</v>
      </c>
      <c r="I99" s="2" t="s">
        <v>588</v>
      </c>
      <c r="J99" s="3" t="s">
        <v>146</v>
      </c>
      <c r="K99" s="3" t="s">
        <v>147</v>
      </c>
      <c r="L99" s="31"/>
      <c r="M99" s="31"/>
      <c r="N99" s="31"/>
      <c r="O99" s="31"/>
      <c r="P99" s="31"/>
      <c r="Q99" s="31"/>
      <c r="R99" s="31"/>
      <c r="S99" s="31"/>
      <c r="T99" s="31"/>
      <c r="U99" s="31"/>
      <c r="V99" s="31"/>
      <c r="W99" s="31"/>
      <c r="X99" s="31"/>
      <c r="Y99" s="31"/>
      <c r="Z99" s="31"/>
      <c r="AA99" s="31"/>
      <c r="AB99" s="31"/>
    </row>
    <row r="100" spans="1:28" ht="36" x14ac:dyDescent="0.15">
      <c r="A100" s="3">
        <v>99</v>
      </c>
      <c r="B100" s="28">
        <v>20117251</v>
      </c>
      <c r="C100" s="16" t="s">
        <v>483</v>
      </c>
      <c r="D100" s="16" t="s">
        <v>531</v>
      </c>
      <c r="E100" s="3">
        <v>840</v>
      </c>
      <c r="F100" s="2" t="s">
        <v>178</v>
      </c>
      <c r="G100" s="2"/>
      <c r="H100" s="2" t="s">
        <v>586</v>
      </c>
      <c r="I100" s="2" t="s">
        <v>587</v>
      </c>
      <c r="J100" s="3" t="s">
        <v>484</v>
      </c>
      <c r="K100" s="8" t="s">
        <v>532</v>
      </c>
      <c r="L100" s="31"/>
      <c r="M100" s="31"/>
      <c r="N100" s="31"/>
      <c r="O100" s="31"/>
      <c r="P100" s="31"/>
      <c r="Q100" s="31"/>
      <c r="R100" s="31"/>
      <c r="S100" s="31"/>
      <c r="T100" s="31"/>
      <c r="U100" s="31"/>
      <c r="V100" s="31"/>
      <c r="W100" s="31"/>
      <c r="X100" s="31"/>
      <c r="Y100" s="31"/>
      <c r="Z100" s="31"/>
      <c r="AA100" s="31"/>
      <c r="AB100" s="31"/>
    </row>
    <row r="101" spans="1:28" ht="24" x14ac:dyDescent="0.15">
      <c r="A101" s="3">
        <v>100</v>
      </c>
      <c r="B101" s="26">
        <v>20100242</v>
      </c>
      <c r="C101" s="2" t="s">
        <v>494</v>
      </c>
      <c r="D101" s="2" t="s">
        <v>495</v>
      </c>
      <c r="E101" s="3">
        <v>276</v>
      </c>
      <c r="F101" s="2" t="s">
        <v>496</v>
      </c>
      <c r="G101" s="2"/>
      <c r="H101" s="2" t="s">
        <v>596</v>
      </c>
      <c r="I101" s="2" t="s">
        <v>588</v>
      </c>
      <c r="J101" s="3" t="s">
        <v>497</v>
      </c>
      <c r="K101" s="8" t="s">
        <v>535</v>
      </c>
      <c r="L101" s="31"/>
      <c r="M101" s="31"/>
      <c r="N101" s="31"/>
      <c r="O101" s="31"/>
      <c r="P101" s="31"/>
      <c r="Q101" s="31"/>
      <c r="R101" s="31"/>
      <c r="S101" s="31"/>
      <c r="T101" s="31"/>
      <c r="U101" s="31"/>
      <c r="V101" s="31"/>
      <c r="W101" s="31"/>
      <c r="X101" s="31"/>
      <c r="Y101" s="31"/>
      <c r="Z101" s="31"/>
      <c r="AA101" s="31"/>
      <c r="AB101" s="31"/>
    </row>
    <row r="102" spans="1:28" ht="24" x14ac:dyDescent="0.15">
      <c r="A102" s="3">
        <v>101</v>
      </c>
      <c r="B102" s="26" t="s">
        <v>158</v>
      </c>
      <c r="C102" s="2" t="s">
        <v>159</v>
      </c>
      <c r="D102" s="2" t="s">
        <v>160</v>
      </c>
      <c r="E102" s="3">
        <v>156</v>
      </c>
      <c r="F102" s="2" t="s">
        <v>161</v>
      </c>
      <c r="G102" s="6"/>
      <c r="H102" s="2" t="str">
        <f>VLOOKUP(B102,[1]全校在库资产!$C:$F,4,0)</f>
        <v>动物科学技术学院</v>
      </c>
      <c r="I102" s="2" t="str">
        <f>VLOOKUP(B102,[1]全校在库资产!$C:$S,17,0)</f>
        <v>赵建军</v>
      </c>
      <c r="J102" s="3" t="s">
        <v>150</v>
      </c>
      <c r="K102" s="7" t="s">
        <v>162</v>
      </c>
      <c r="L102" s="31"/>
      <c r="M102" s="31"/>
      <c r="N102" s="31"/>
      <c r="O102" s="31"/>
      <c r="P102" s="31"/>
      <c r="Q102" s="31"/>
      <c r="R102" s="31"/>
      <c r="S102" s="31"/>
      <c r="T102" s="31"/>
      <c r="U102" s="31"/>
      <c r="V102" s="31"/>
      <c r="W102" s="31"/>
      <c r="X102" s="31"/>
      <c r="Y102" s="31"/>
      <c r="Z102" s="31"/>
      <c r="AA102" s="31"/>
      <c r="AB102" s="31"/>
    </row>
    <row r="103" spans="1:28" ht="48" x14ac:dyDescent="0.15">
      <c r="A103" s="3">
        <v>102</v>
      </c>
      <c r="B103" s="26" t="s">
        <v>463</v>
      </c>
      <c r="C103" s="2" t="s">
        <v>464</v>
      </c>
      <c r="D103" s="2" t="s">
        <v>465</v>
      </c>
      <c r="E103" s="3">
        <v>156</v>
      </c>
      <c r="F103" s="2" t="s">
        <v>332</v>
      </c>
      <c r="G103" s="6" t="s">
        <v>333</v>
      </c>
      <c r="H103" s="2" t="str">
        <f>VLOOKUP(B103,[1]全校在库资产!$C:$F,4,0)</f>
        <v>地理科学学院</v>
      </c>
      <c r="I103" s="2" t="str">
        <f>VLOOKUP(B103,[1]全校在库资产!$C:$S,17,0)</f>
        <v>杨琰</v>
      </c>
      <c r="J103" s="3" t="s">
        <v>466</v>
      </c>
      <c r="K103" s="7" t="s">
        <v>467</v>
      </c>
      <c r="L103" s="31"/>
      <c r="M103" s="31"/>
      <c r="N103" s="31"/>
      <c r="O103" s="31"/>
      <c r="P103" s="31"/>
      <c r="Q103" s="31"/>
      <c r="R103" s="31"/>
      <c r="S103" s="31"/>
      <c r="T103" s="31"/>
      <c r="U103" s="31"/>
      <c r="V103" s="31"/>
      <c r="W103" s="31"/>
      <c r="X103" s="31"/>
      <c r="Y103" s="31"/>
      <c r="Z103" s="31"/>
      <c r="AA103" s="31"/>
      <c r="AB103" s="31"/>
    </row>
    <row r="104" spans="1:28" ht="48" x14ac:dyDescent="0.15">
      <c r="A104" s="3">
        <v>103</v>
      </c>
      <c r="B104" s="26">
        <v>20102287</v>
      </c>
      <c r="C104" s="2" t="s">
        <v>492</v>
      </c>
      <c r="D104" s="2" t="s">
        <v>493</v>
      </c>
      <c r="E104" s="3">
        <v>276</v>
      </c>
      <c r="F104" s="2" t="s">
        <v>332</v>
      </c>
      <c r="G104" s="6" t="s">
        <v>333</v>
      </c>
      <c r="H104" s="2" t="s">
        <v>597</v>
      </c>
      <c r="I104" s="2" t="s">
        <v>598</v>
      </c>
      <c r="J104" s="3" t="s">
        <v>466</v>
      </c>
      <c r="K104" s="7" t="s">
        <v>467</v>
      </c>
      <c r="L104" s="31"/>
      <c r="M104" s="31"/>
      <c r="N104" s="31"/>
      <c r="O104" s="31"/>
      <c r="P104" s="31"/>
      <c r="Q104" s="31"/>
      <c r="R104" s="31"/>
      <c r="S104" s="31"/>
      <c r="T104" s="31"/>
      <c r="U104" s="31"/>
      <c r="V104" s="31"/>
      <c r="W104" s="31"/>
      <c r="X104" s="31"/>
      <c r="Y104" s="31"/>
      <c r="Z104" s="31"/>
      <c r="AA104" s="31"/>
      <c r="AB104" s="31"/>
    </row>
    <row r="105" spans="1:28" ht="24" x14ac:dyDescent="0.15">
      <c r="A105" s="3">
        <v>104</v>
      </c>
      <c r="B105" s="24" t="s">
        <v>54</v>
      </c>
      <c r="C105" s="2" t="s">
        <v>55</v>
      </c>
      <c r="D105" s="2" t="s">
        <v>56</v>
      </c>
      <c r="E105" s="2">
        <v>392</v>
      </c>
      <c r="F105" s="2" t="s">
        <v>57</v>
      </c>
      <c r="G105" s="2"/>
      <c r="H105" s="2" t="s">
        <v>556</v>
      </c>
      <c r="I105" s="2" t="str">
        <f>VLOOKUP(B105,[1]全校在库资产!$C:$S,17,0)</f>
        <v>丁鑫</v>
      </c>
      <c r="J105" s="2" t="s">
        <v>58</v>
      </c>
      <c r="K105" s="2"/>
      <c r="L105" s="31"/>
      <c r="M105" s="31"/>
      <c r="N105" s="31"/>
      <c r="O105" s="31"/>
      <c r="P105" s="31"/>
      <c r="Q105" s="31"/>
      <c r="R105" s="31"/>
      <c r="S105" s="31"/>
      <c r="T105" s="31"/>
      <c r="U105" s="31"/>
      <c r="V105" s="31"/>
      <c r="W105" s="31"/>
      <c r="X105" s="31"/>
      <c r="Y105" s="31"/>
      <c r="Z105" s="31"/>
      <c r="AA105" s="31"/>
      <c r="AB105" s="31"/>
    </row>
    <row r="106" spans="1:28" ht="48" x14ac:dyDescent="0.15">
      <c r="A106" s="3">
        <v>105</v>
      </c>
      <c r="B106" s="24" t="s">
        <v>107</v>
      </c>
      <c r="C106" s="2" t="s">
        <v>108</v>
      </c>
      <c r="D106" s="2" t="s">
        <v>109</v>
      </c>
      <c r="E106" s="2">
        <v>840</v>
      </c>
      <c r="F106" s="2" t="s">
        <v>110</v>
      </c>
      <c r="G106" s="2"/>
      <c r="H106" s="2" t="s">
        <v>556</v>
      </c>
      <c r="I106" s="2" t="str">
        <f>VLOOKUP(B106,[1]全校在库资产!$C:$S,17,0)</f>
        <v>张艳</v>
      </c>
      <c r="J106" s="2" t="s">
        <v>111</v>
      </c>
      <c r="K106" s="2"/>
      <c r="L106" s="31"/>
      <c r="M106" s="31"/>
      <c r="N106" s="31"/>
      <c r="O106" s="31"/>
      <c r="P106" s="31"/>
      <c r="Q106" s="31"/>
      <c r="R106" s="31"/>
      <c r="S106" s="31"/>
      <c r="T106" s="31"/>
      <c r="U106" s="31"/>
      <c r="V106" s="31"/>
      <c r="W106" s="31"/>
      <c r="X106" s="31"/>
      <c r="Y106" s="31"/>
      <c r="Z106" s="31"/>
      <c r="AA106" s="31"/>
      <c r="AB106" s="31"/>
    </row>
    <row r="107" spans="1:28" ht="36" x14ac:dyDescent="0.15">
      <c r="A107" s="3">
        <v>106</v>
      </c>
      <c r="B107" s="26" t="s">
        <v>520</v>
      </c>
      <c r="C107" s="2" t="s">
        <v>143</v>
      </c>
      <c r="D107" s="4" t="s">
        <v>89</v>
      </c>
      <c r="E107" s="3">
        <v>392</v>
      </c>
      <c r="F107" s="2" t="s">
        <v>343</v>
      </c>
      <c r="G107" s="6"/>
      <c r="H107" s="2" t="s">
        <v>556</v>
      </c>
      <c r="I107" s="2" t="str">
        <f>VLOOKUP(B107,[1]全校在库资产!$C:$S,17,0)</f>
        <v>孟宪志</v>
      </c>
      <c r="J107" s="3" t="s">
        <v>243</v>
      </c>
      <c r="K107" s="7" t="s">
        <v>344</v>
      </c>
      <c r="L107" s="31"/>
      <c r="M107" s="31"/>
      <c r="N107" s="31"/>
      <c r="O107" s="31"/>
      <c r="P107" s="31"/>
      <c r="Q107" s="31"/>
      <c r="R107" s="31"/>
      <c r="S107" s="31"/>
      <c r="T107" s="31"/>
      <c r="U107" s="31"/>
      <c r="V107" s="31"/>
      <c r="W107" s="31"/>
      <c r="X107" s="31"/>
      <c r="Y107" s="31"/>
      <c r="Z107" s="31"/>
      <c r="AA107" s="31"/>
      <c r="AB107" s="31"/>
    </row>
    <row r="108" spans="1:28" ht="25.5" x14ac:dyDescent="0.15">
      <c r="A108" s="3">
        <v>107</v>
      </c>
      <c r="B108" s="26" t="s">
        <v>222</v>
      </c>
      <c r="C108" s="2" t="s">
        <v>223</v>
      </c>
      <c r="D108" s="4" t="s">
        <v>224</v>
      </c>
      <c r="E108" s="3">
        <v>156</v>
      </c>
      <c r="F108" s="2" t="s">
        <v>225</v>
      </c>
      <c r="G108" s="2"/>
      <c r="H108" s="2" t="s">
        <v>556</v>
      </c>
      <c r="I108" s="2" t="s">
        <v>558</v>
      </c>
      <c r="J108" s="3" t="s">
        <v>226</v>
      </c>
      <c r="K108" s="3" t="s">
        <v>202</v>
      </c>
      <c r="L108" s="31"/>
      <c r="M108" s="31"/>
      <c r="N108" s="31"/>
      <c r="O108" s="31"/>
      <c r="P108" s="31"/>
      <c r="Q108" s="31"/>
      <c r="R108" s="31"/>
      <c r="S108" s="31"/>
      <c r="T108" s="31"/>
      <c r="U108" s="31"/>
      <c r="V108" s="31"/>
      <c r="W108" s="31"/>
      <c r="X108" s="31"/>
      <c r="Y108" s="31"/>
      <c r="Z108" s="31"/>
      <c r="AA108" s="31"/>
      <c r="AB108" s="31"/>
    </row>
    <row r="109" spans="1:28" ht="24" x14ac:dyDescent="0.15">
      <c r="A109" s="3">
        <v>108</v>
      </c>
      <c r="B109" s="26" t="s">
        <v>235</v>
      </c>
      <c r="C109" s="2" t="s">
        <v>236</v>
      </c>
      <c r="D109" s="2" t="s">
        <v>510</v>
      </c>
      <c r="E109" s="3">
        <v>156</v>
      </c>
      <c r="F109" s="2" t="s">
        <v>237</v>
      </c>
      <c r="G109" s="6"/>
      <c r="H109" s="2" t="s">
        <v>556</v>
      </c>
      <c r="I109" s="2" t="s">
        <v>563</v>
      </c>
      <c r="J109" s="3" t="s">
        <v>150</v>
      </c>
      <c r="K109" s="7" t="s">
        <v>162</v>
      </c>
      <c r="L109" s="31"/>
      <c r="M109" s="31"/>
      <c r="N109" s="31"/>
      <c r="O109" s="31"/>
      <c r="P109" s="31"/>
      <c r="Q109" s="31"/>
      <c r="R109" s="31"/>
      <c r="S109" s="31"/>
      <c r="T109" s="31"/>
      <c r="U109" s="31"/>
      <c r="V109" s="31"/>
      <c r="W109" s="31"/>
      <c r="X109" s="31"/>
      <c r="Y109" s="31"/>
      <c r="Z109" s="31"/>
      <c r="AA109" s="31"/>
      <c r="AB109" s="31"/>
    </row>
    <row r="110" spans="1:28" ht="24" x14ac:dyDescent="0.15">
      <c r="A110" s="3">
        <v>109</v>
      </c>
      <c r="B110" s="26" t="s">
        <v>238</v>
      </c>
      <c r="C110" s="2" t="s">
        <v>239</v>
      </c>
      <c r="D110" s="4" t="s">
        <v>240</v>
      </c>
      <c r="E110" s="3">
        <v>276</v>
      </c>
      <c r="F110" s="2" t="s">
        <v>241</v>
      </c>
      <c r="G110" s="6"/>
      <c r="H110" s="2" t="s">
        <v>556</v>
      </c>
      <c r="I110" s="2" t="s">
        <v>558</v>
      </c>
      <c r="J110" s="3" t="s">
        <v>150</v>
      </c>
      <c r="K110" s="7" t="s">
        <v>162</v>
      </c>
      <c r="L110" s="31"/>
      <c r="M110" s="31"/>
      <c r="N110" s="31"/>
      <c r="O110" s="31"/>
      <c r="P110" s="31"/>
      <c r="Q110" s="31"/>
      <c r="R110" s="31"/>
      <c r="S110" s="31"/>
      <c r="T110" s="31"/>
      <c r="U110" s="31"/>
      <c r="V110" s="31"/>
      <c r="W110" s="31"/>
      <c r="X110" s="31"/>
      <c r="Y110" s="31"/>
      <c r="Z110" s="31"/>
      <c r="AA110" s="31"/>
      <c r="AB110" s="31"/>
    </row>
    <row r="111" spans="1:28" ht="36" x14ac:dyDescent="0.15">
      <c r="A111" s="3">
        <v>110</v>
      </c>
      <c r="B111" s="26" t="s">
        <v>242</v>
      </c>
      <c r="C111" s="2" t="s">
        <v>209</v>
      </c>
      <c r="D111" s="2" t="s">
        <v>154</v>
      </c>
      <c r="E111" s="3">
        <v>392</v>
      </c>
      <c r="F111" s="2" t="s">
        <v>90</v>
      </c>
      <c r="G111" s="6"/>
      <c r="H111" s="2" t="s">
        <v>556</v>
      </c>
      <c r="I111" s="2" t="s">
        <v>557</v>
      </c>
      <c r="J111" s="3" t="s">
        <v>243</v>
      </c>
      <c r="K111" s="7" t="s">
        <v>244</v>
      </c>
      <c r="L111" s="31"/>
      <c r="M111" s="31"/>
      <c r="N111" s="31"/>
      <c r="O111" s="31"/>
      <c r="P111" s="31"/>
      <c r="Q111" s="31"/>
      <c r="R111" s="31"/>
      <c r="S111" s="31"/>
      <c r="T111" s="31"/>
      <c r="U111" s="31"/>
      <c r="V111" s="31"/>
      <c r="W111" s="31"/>
      <c r="X111" s="31"/>
      <c r="Y111" s="31"/>
      <c r="Z111" s="31"/>
      <c r="AA111" s="31"/>
      <c r="AB111" s="31"/>
    </row>
    <row r="112" spans="1:28" ht="24" x14ac:dyDescent="0.15">
      <c r="A112" s="3">
        <v>111</v>
      </c>
      <c r="B112" s="28" t="s">
        <v>282</v>
      </c>
      <c r="C112" s="16" t="s">
        <v>283</v>
      </c>
      <c r="D112" s="16" t="s">
        <v>514</v>
      </c>
      <c r="E112" s="15">
        <v>156</v>
      </c>
      <c r="F112" s="16" t="s">
        <v>284</v>
      </c>
      <c r="G112" s="17"/>
      <c r="H112" s="2" t="s">
        <v>556</v>
      </c>
      <c r="I112" s="2" t="s">
        <v>562</v>
      </c>
      <c r="J112" s="15" t="s">
        <v>285</v>
      </c>
      <c r="K112" s="18" t="s">
        <v>147</v>
      </c>
      <c r="L112" s="31"/>
      <c r="M112" s="31"/>
      <c r="N112" s="31"/>
      <c r="O112" s="31"/>
      <c r="P112" s="31"/>
      <c r="Q112" s="31"/>
      <c r="R112" s="31"/>
      <c r="S112" s="31"/>
      <c r="T112" s="31"/>
      <c r="U112" s="31"/>
      <c r="V112" s="31"/>
      <c r="W112" s="31"/>
      <c r="X112" s="31"/>
      <c r="Y112" s="31"/>
      <c r="Z112" s="31"/>
      <c r="AA112" s="31"/>
      <c r="AB112" s="31"/>
    </row>
    <row r="113" spans="1:28" ht="24" x14ac:dyDescent="0.15">
      <c r="A113" s="3">
        <v>112</v>
      </c>
      <c r="B113" s="26" t="s">
        <v>286</v>
      </c>
      <c r="C113" s="2" t="s">
        <v>55</v>
      </c>
      <c r="D113" s="2" t="s">
        <v>56</v>
      </c>
      <c r="E113" s="3">
        <v>156</v>
      </c>
      <c r="F113" s="2" t="s">
        <v>287</v>
      </c>
      <c r="G113" s="6"/>
      <c r="H113" s="2" t="s">
        <v>556</v>
      </c>
      <c r="I113" s="2" t="s">
        <v>562</v>
      </c>
      <c r="J113" s="3" t="s">
        <v>249</v>
      </c>
      <c r="K113" s="7" t="s">
        <v>288</v>
      </c>
      <c r="L113" s="31"/>
      <c r="M113" s="31"/>
      <c r="N113" s="31"/>
      <c r="O113" s="31"/>
      <c r="P113" s="31"/>
      <c r="Q113" s="31"/>
      <c r="R113" s="31"/>
      <c r="S113" s="31"/>
      <c r="T113" s="31"/>
      <c r="U113" s="31"/>
      <c r="V113" s="31"/>
      <c r="W113" s="31"/>
      <c r="X113" s="31"/>
      <c r="Y113" s="31"/>
      <c r="Z113" s="31"/>
      <c r="AA113" s="31"/>
      <c r="AB113" s="31"/>
    </row>
    <row r="114" spans="1:28" ht="36" x14ac:dyDescent="0.15">
      <c r="A114" s="3">
        <v>113</v>
      </c>
      <c r="B114" s="26" t="s">
        <v>330</v>
      </c>
      <c r="C114" s="2" t="s">
        <v>159</v>
      </c>
      <c r="D114" s="4" t="s">
        <v>160</v>
      </c>
      <c r="E114" s="3">
        <v>276</v>
      </c>
      <c r="F114" s="2" t="s">
        <v>331</v>
      </c>
      <c r="G114" s="6"/>
      <c r="H114" s="2" t="s">
        <v>556</v>
      </c>
      <c r="I114" s="2" t="s">
        <v>562</v>
      </c>
      <c r="J114" s="3" t="s">
        <v>332</v>
      </c>
      <c r="K114" s="7" t="s">
        <v>333</v>
      </c>
      <c r="L114" s="31"/>
      <c r="M114" s="31"/>
      <c r="N114" s="31"/>
      <c r="O114" s="31"/>
      <c r="P114" s="31"/>
      <c r="Q114" s="31"/>
      <c r="R114" s="31"/>
      <c r="S114" s="31"/>
      <c r="T114" s="31"/>
      <c r="U114" s="31"/>
      <c r="V114" s="31"/>
      <c r="W114" s="31"/>
      <c r="X114" s="31"/>
      <c r="Y114" s="31"/>
      <c r="Z114" s="31"/>
      <c r="AA114" s="31"/>
      <c r="AB114" s="31"/>
    </row>
    <row r="115" spans="1:28" ht="36" x14ac:dyDescent="0.15">
      <c r="A115" s="3">
        <v>114</v>
      </c>
      <c r="B115" s="26" t="s">
        <v>341</v>
      </c>
      <c r="C115" s="2" t="s">
        <v>342</v>
      </c>
      <c r="D115" s="2" t="s">
        <v>519</v>
      </c>
      <c r="E115" s="3">
        <v>840</v>
      </c>
      <c r="F115" s="2" t="s">
        <v>178</v>
      </c>
      <c r="G115" s="6"/>
      <c r="H115" s="2" t="s">
        <v>556</v>
      </c>
      <c r="I115" s="2" t="s">
        <v>562</v>
      </c>
      <c r="J115" s="3" t="s">
        <v>150</v>
      </c>
      <c r="K115" s="7" t="s">
        <v>162</v>
      </c>
      <c r="L115" s="31"/>
      <c r="M115" s="31"/>
      <c r="N115" s="31"/>
      <c r="O115" s="31"/>
      <c r="P115" s="31"/>
      <c r="Q115" s="31"/>
      <c r="R115" s="31"/>
      <c r="S115" s="31"/>
      <c r="T115" s="31"/>
      <c r="U115" s="31"/>
      <c r="V115" s="31"/>
      <c r="W115" s="31"/>
      <c r="X115" s="31"/>
      <c r="Y115" s="31"/>
      <c r="Z115" s="31"/>
      <c r="AA115" s="31"/>
      <c r="AB115" s="31"/>
    </row>
    <row r="116" spans="1:28" ht="36" x14ac:dyDescent="0.15">
      <c r="A116" s="3">
        <v>115</v>
      </c>
      <c r="B116" s="26" t="s">
        <v>345</v>
      </c>
      <c r="C116" s="2" t="s">
        <v>346</v>
      </c>
      <c r="D116" s="2" t="s">
        <v>347</v>
      </c>
      <c r="E116" s="3">
        <v>392</v>
      </c>
      <c r="F116" s="2" t="s">
        <v>348</v>
      </c>
      <c r="G116" s="6"/>
      <c r="H116" s="2" t="s">
        <v>556</v>
      </c>
      <c r="I116" s="2" t="s">
        <v>562</v>
      </c>
      <c r="J116" s="3" t="s">
        <v>349</v>
      </c>
      <c r="K116" s="7" t="s">
        <v>350</v>
      </c>
      <c r="L116" s="31"/>
      <c r="M116" s="31"/>
      <c r="N116" s="31"/>
      <c r="O116" s="31"/>
      <c r="P116" s="31"/>
      <c r="Q116" s="31"/>
      <c r="R116" s="31"/>
      <c r="S116" s="31"/>
      <c r="T116" s="31"/>
      <c r="U116" s="31"/>
      <c r="V116" s="31"/>
      <c r="W116" s="31"/>
      <c r="X116" s="31"/>
      <c r="Y116" s="31"/>
      <c r="Z116" s="31"/>
      <c r="AA116" s="31"/>
      <c r="AB116" s="31"/>
    </row>
    <row r="117" spans="1:28" ht="36" x14ac:dyDescent="0.15">
      <c r="A117" s="3">
        <v>116</v>
      </c>
      <c r="B117" s="26" t="s">
        <v>583</v>
      </c>
      <c r="C117" s="2" t="s">
        <v>438</v>
      </c>
      <c r="D117" s="2" t="s">
        <v>439</v>
      </c>
      <c r="E117" s="3">
        <v>156</v>
      </c>
      <c r="F117" s="2" t="s">
        <v>440</v>
      </c>
      <c r="G117" s="6" t="s">
        <v>441</v>
      </c>
      <c r="H117" s="2" t="s">
        <v>556</v>
      </c>
      <c r="I117" s="2" t="s">
        <v>562</v>
      </c>
      <c r="J117" s="3" t="s">
        <v>442</v>
      </c>
      <c r="K117" s="7" t="s">
        <v>443</v>
      </c>
      <c r="L117" s="31"/>
      <c r="M117" s="31"/>
      <c r="N117" s="31"/>
      <c r="O117" s="31"/>
      <c r="P117" s="31"/>
      <c r="Q117" s="31"/>
      <c r="R117" s="31"/>
      <c r="S117" s="31"/>
      <c r="T117" s="31"/>
      <c r="U117" s="31"/>
      <c r="V117" s="31"/>
      <c r="W117" s="31"/>
      <c r="X117" s="31"/>
      <c r="Y117" s="31"/>
      <c r="Z117" s="31"/>
      <c r="AA117" s="31"/>
      <c r="AB117" s="31"/>
    </row>
    <row r="118" spans="1:28" ht="24" x14ac:dyDescent="0.15">
      <c r="A118" s="3">
        <v>117</v>
      </c>
      <c r="B118" s="28">
        <v>20129735</v>
      </c>
      <c r="C118" s="16" t="s">
        <v>143</v>
      </c>
      <c r="D118" s="9" t="s">
        <v>530</v>
      </c>
      <c r="E118" s="3">
        <v>392</v>
      </c>
      <c r="F118" s="2" t="s">
        <v>480</v>
      </c>
      <c r="G118" s="6"/>
      <c r="H118" s="2" t="s">
        <v>556</v>
      </c>
      <c r="I118" s="2" t="s">
        <v>589</v>
      </c>
      <c r="J118" s="3" t="s">
        <v>243</v>
      </c>
      <c r="K118" s="7" t="s">
        <v>244</v>
      </c>
      <c r="L118" s="31"/>
      <c r="M118" s="31"/>
      <c r="N118" s="31"/>
      <c r="O118" s="31"/>
      <c r="P118" s="31"/>
      <c r="Q118" s="31"/>
      <c r="R118" s="31"/>
      <c r="S118" s="31"/>
      <c r="T118" s="31"/>
      <c r="U118" s="31"/>
      <c r="V118" s="31"/>
      <c r="W118" s="31"/>
      <c r="X118" s="31"/>
      <c r="Y118" s="31"/>
      <c r="Z118" s="31"/>
      <c r="AA118" s="31"/>
      <c r="AB118" s="31"/>
    </row>
    <row r="119" spans="1:28" ht="36" x14ac:dyDescent="0.15">
      <c r="A119" s="3">
        <v>118</v>
      </c>
      <c r="B119" s="28">
        <v>20103997</v>
      </c>
      <c r="C119" s="16" t="s">
        <v>487</v>
      </c>
      <c r="D119" s="16" t="s">
        <v>488</v>
      </c>
      <c r="E119" s="3">
        <v>752</v>
      </c>
      <c r="F119" s="2" t="s">
        <v>489</v>
      </c>
      <c r="G119" s="6"/>
      <c r="H119" s="2" t="s">
        <v>556</v>
      </c>
      <c r="I119" s="2" t="s">
        <v>562</v>
      </c>
      <c r="J119" s="3" t="s">
        <v>150</v>
      </c>
      <c r="K119" s="7" t="s">
        <v>162</v>
      </c>
      <c r="L119" s="31"/>
      <c r="M119" s="31"/>
      <c r="N119" s="31"/>
      <c r="O119" s="31"/>
      <c r="P119" s="31"/>
      <c r="Q119" s="31"/>
      <c r="R119" s="31"/>
      <c r="S119" s="31"/>
      <c r="T119" s="31"/>
      <c r="U119" s="31"/>
      <c r="V119" s="31"/>
      <c r="W119" s="31"/>
      <c r="X119" s="31"/>
      <c r="Y119" s="31"/>
      <c r="Z119" s="31"/>
      <c r="AA119" s="31"/>
      <c r="AB119" s="31"/>
    </row>
    <row r="120" spans="1:28" ht="36" x14ac:dyDescent="0.15">
      <c r="A120" s="3">
        <v>119</v>
      </c>
      <c r="B120" s="24" t="s">
        <v>112</v>
      </c>
      <c r="C120" s="2" t="s">
        <v>113</v>
      </c>
      <c r="D120" s="2" t="s">
        <v>114</v>
      </c>
      <c r="E120" s="2">
        <v>840</v>
      </c>
      <c r="F120" s="2" t="s">
        <v>115</v>
      </c>
      <c r="G120" s="2"/>
      <c r="H120" s="2" t="str">
        <f>VLOOKUP(B120,[1]全校在库资产!$C:$F,4,0)</f>
        <v>材料与能源学院</v>
      </c>
      <c r="I120" s="2" t="str">
        <f>VLOOKUP(B120,[1]全校在库资产!$C:$S,17,0)</f>
        <v>余玲</v>
      </c>
      <c r="J120" s="2" t="s">
        <v>106</v>
      </c>
      <c r="K120" s="2"/>
      <c r="L120" s="31"/>
      <c r="M120" s="31"/>
      <c r="N120" s="31"/>
      <c r="O120" s="31"/>
      <c r="P120" s="31"/>
      <c r="Q120" s="31"/>
      <c r="R120" s="31"/>
      <c r="S120" s="31"/>
      <c r="T120" s="31"/>
      <c r="U120" s="31"/>
      <c r="V120" s="31"/>
      <c r="W120" s="31"/>
      <c r="X120" s="31"/>
      <c r="Y120" s="31"/>
      <c r="Z120" s="31"/>
      <c r="AA120" s="31"/>
      <c r="AB120" s="31"/>
    </row>
    <row r="121" spans="1:28" ht="36" x14ac:dyDescent="0.15">
      <c r="A121" s="3">
        <v>120</v>
      </c>
      <c r="B121" s="26" t="s">
        <v>193</v>
      </c>
      <c r="C121" s="2" t="s">
        <v>194</v>
      </c>
      <c r="D121" s="2" t="s">
        <v>195</v>
      </c>
      <c r="E121" s="3">
        <v>156</v>
      </c>
      <c r="F121" s="2" t="s">
        <v>196</v>
      </c>
      <c r="G121" s="6" t="s">
        <v>197</v>
      </c>
      <c r="H121" s="2" t="str">
        <f>VLOOKUP(B121,[1]全校在库资产!$C:$F,4,0)</f>
        <v>材料与能源学院</v>
      </c>
      <c r="I121" s="2" t="str">
        <f>VLOOKUP(B121,[1]全校在库资产!$C:$S,17,0)</f>
        <v>SAM, ZHANGSHANYONG</v>
      </c>
      <c r="J121" s="3"/>
      <c r="K121" s="7"/>
      <c r="L121" s="31"/>
      <c r="M121" s="31"/>
      <c r="N121" s="31"/>
      <c r="O121" s="31"/>
      <c r="P121" s="31"/>
      <c r="Q121" s="31"/>
      <c r="R121" s="31"/>
      <c r="S121" s="31"/>
      <c r="T121" s="31"/>
      <c r="U121" s="31"/>
      <c r="V121" s="31"/>
      <c r="W121" s="31"/>
      <c r="X121" s="31"/>
      <c r="Y121" s="31"/>
      <c r="Z121" s="31"/>
      <c r="AA121" s="31"/>
      <c r="AB121" s="31"/>
    </row>
    <row r="122" spans="1:28" x14ac:dyDescent="0.15">
      <c r="A122" s="3">
        <v>121</v>
      </c>
      <c r="B122" s="26" t="s">
        <v>298</v>
      </c>
      <c r="C122" s="2" t="s">
        <v>515</v>
      </c>
      <c r="D122" s="4" t="s">
        <v>299</v>
      </c>
      <c r="E122" s="3">
        <v>250</v>
      </c>
      <c r="F122" s="2" t="s">
        <v>300</v>
      </c>
      <c r="G122" s="6" t="s">
        <v>301</v>
      </c>
      <c r="H122" s="2" t="str">
        <f>VLOOKUP(B122,[1]全校在库资产!$C:$F,4,0)</f>
        <v>材料与能源学院</v>
      </c>
      <c r="I122" s="2" t="str">
        <f>VLOOKUP(B122,[1]全校在库资产!$C:$S,17,0)</f>
        <v>徐茂文</v>
      </c>
      <c r="J122" s="3"/>
      <c r="K122" s="7"/>
      <c r="L122" s="31"/>
      <c r="M122" s="31"/>
      <c r="N122" s="31"/>
      <c r="O122" s="31"/>
      <c r="P122" s="31"/>
      <c r="Q122" s="31"/>
      <c r="R122" s="31"/>
      <c r="S122" s="31"/>
      <c r="T122" s="31"/>
      <c r="U122" s="31"/>
      <c r="V122" s="31"/>
      <c r="W122" s="31"/>
      <c r="X122" s="31"/>
      <c r="Y122" s="31"/>
      <c r="Z122" s="31"/>
      <c r="AA122" s="31"/>
      <c r="AB122" s="31"/>
    </row>
    <row r="123" spans="1:28" ht="24" x14ac:dyDescent="0.15">
      <c r="A123" s="3">
        <v>122</v>
      </c>
      <c r="B123" s="26" t="s">
        <v>351</v>
      </c>
      <c r="C123" s="2" t="s">
        <v>143</v>
      </c>
      <c r="D123" s="2" t="s">
        <v>306</v>
      </c>
      <c r="E123" s="3">
        <v>156</v>
      </c>
      <c r="F123" s="2" t="s">
        <v>28</v>
      </c>
      <c r="G123" s="6" t="s">
        <v>147</v>
      </c>
      <c r="H123" s="2" t="str">
        <f>VLOOKUP(B123,[1]全校在库资产!$C:$F,4,0)</f>
        <v>材料与能源学院</v>
      </c>
      <c r="I123" s="2" t="str">
        <f>VLOOKUP(B123,[1]全校在库资产!$C:$S,17,0)</f>
        <v>许志刚</v>
      </c>
      <c r="J123" s="3"/>
      <c r="K123" s="7"/>
      <c r="L123" s="31"/>
      <c r="M123" s="31"/>
      <c r="N123" s="31"/>
      <c r="O123" s="31"/>
      <c r="P123" s="31"/>
      <c r="Q123" s="31"/>
      <c r="R123" s="31"/>
      <c r="S123" s="31"/>
      <c r="T123" s="31"/>
      <c r="U123" s="31"/>
      <c r="V123" s="31"/>
      <c r="W123" s="31"/>
      <c r="X123" s="31"/>
      <c r="Y123" s="31"/>
      <c r="Z123" s="31"/>
      <c r="AA123" s="31"/>
      <c r="AB123" s="31"/>
    </row>
    <row r="124" spans="1:28" ht="24" x14ac:dyDescent="0.15">
      <c r="A124" s="3">
        <v>123</v>
      </c>
      <c r="B124" s="26" t="s">
        <v>383</v>
      </c>
      <c r="C124" s="2" t="s">
        <v>384</v>
      </c>
      <c r="D124" s="4" t="s">
        <v>385</v>
      </c>
      <c r="E124" s="3">
        <v>840</v>
      </c>
      <c r="F124" s="2" t="s">
        <v>386</v>
      </c>
      <c r="G124" s="6" t="s">
        <v>333</v>
      </c>
      <c r="H124" s="2" t="str">
        <f>VLOOKUP(B124,[1]全校在库资产!$C:$F,4,0)</f>
        <v>材料与能源学院</v>
      </c>
      <c r="I124" s="2" t="str">
        <f>VLOOKUP(B124,[1]全校在库资产!$C:$S,17,0)</f>
        <v>胡卫华</v>
      </c>
      <c r="J124" s="3"/>
      <c r="K124" s="7"/>
      <c r="L124" s="31"/>
      <c r="M124" s="31"/>
      <c r="N124" s="31"/>
      <c r="O124" s="31"/>
      <c r="P124" s="31"/>
      <c r="Q124" s="31"/>
      <c r="R124" s="31"/>
      <c r="S124" s="31"/>
      <c r="T124" s="31"/>
      <c r="U124" s="31"/>
      <c r="V124" s="31"/>
      <c r="W124" s="31"/>
      <c r="X124" s="31"/>
      <c r="Y124" s="31"/>
      <c r="Z124" s="31"/>
      <c r="AA124" s="31"/>
      <c r="AB124" s="31"/>
    </row>
    <row r="125" spans="1:28" ht="36" x14ac:dyDescent="0.15">
      <c r="A125" s="3">
        <v>124</v>
      </c>
      <c r="B125" s="26" t="s">
        <v>392</v>
      </c>
      <c r="C125" s="2" t="s">
        <v>393</v>
      </c>
      <c r="D125" s="2" t="s">
        <v>394</v>
      </c>
      <c r="E125" s="3">
        <v>392</v>
      </c>
      <c r="F125" s="2" t="s">
        <v>395</v>
      </c>
      <c r="G125" s="6" t="s">
        <v>396</v>
      </c>
      <c r="H125" s="2" t="str">
        <f>VLOOKUP(B125,[1]全校在库资产!$C:$F,4,0)</f>
        <v>材料与能源学院</v>
      </c>
      <c r="I125" s="2" t="str">
        <f>VLOOKUP(B125,[1]全校在库资产!$C:$S,17,0)</f>
        <v>乔琰</v>
      </c>
      <c r="J125" s="3"/>
      <c r="K125" s="7"/>
      <c r="L125" s="31"/>
      <c r="M125" s="31"/>
      <c r="N125" s="31"/>
      <c r="O125" s="31"/>
      <c r="P125" s="31"/>
      <c r="Q125" s="31"/>
      <c r="R125" s="31"/>
      <c r="S125" s="31"/>
      <c r="T125" s="31"/>
      <c r="U125" s="31"/>
      <c r="V125" s="31"/>
      <c r="W125" s="31"/>
      <c r="X125" s="31"/>
      <c r="Y125" s="31"/>
      <c r="Z125" s="31"/>
      <c r="AA125" s="31"/>
      <c r="AB125" s="31"/>
    </row>
    <row r="126" spans="1:28" ht="24" x14ac:dyDescent="0.15">
      <c r="A126" s="3">
        <v>125</v>
      </c>
      <c r="B126" s="26" t="s">
        <v>397</v>
      </c>
      <c r="C126" s="2" t="s">
        <v>268</v>
      </c>
      <c r="D126" s="2" t="s">
        <v>398</v>
      </c>
      <c r="E126" s="3">
        <v>392</v>
      </c>
      <c r="F126" s="2" t="s">
        <v>395</v>
      </c>
      <c r="G126" s="6" t="s">
        <v>396</v>
      </c>
      <c r="H126" s="2" t="str">
        <f>VLOOKUP(B126,[1]全校在库资产!$C:$F,4,0)</f>
        <v>材料与能源学院</v>
      </c>
      <c r="I126" s="2" t="str">
        <f>VLOOKUP(B126,[1]全校在库资产!$C:$S,17,0)</f>
        <v>包淑娟</v>
      </c>
      <c r="J126" s="3"/>
      <c r="K126" s="7"/>
      <c r="L126" s="31"/>
      <c r="M126" s="31"/>
      <c r="N126" s="31"/>
      <c r="O126" s="31"/>
      <c r="P126" s="31"/>
      <c r="Q126" s="31"/>
      <c r="R126" s="31"/>
      <c r="S126" s="31"/>
      <c r="T126" s="31"/>
      <c r="U126" s="31"/>
      <c r="V126" s="31"/>
      <c r="W126" s="31"/>
      <c r="X126" s="31"/>
      <c r="Y126" s="31"/>
      <c r="Z126" s="31"/>
      <c r="AA126" s="31"/>
      <c r="AB126" s="31"/>
    </row>
    <row r="127" spans="1:28" ht="24" x14ac:dyDescent="0.15">
      <c r="A127" s="3">
        <v>126</v>
      </c>
      <c r="B127" s="26" t="s">
        <v>435</v>
      </c>
      <c r="C127" s="2" t="s">
        <v>436</v>
      </c>
      <c r="D127" s="2" t="s">
        <v>437</v>
      </c>
      <c r="E127" s="3">
        <v>392</v>
      </c>
      <c r="F127" s="2" t="s">
        <v>395</v>
      </c>
      <c r="G127" s="6" t="s">
        <v>396</v>
      </c>
      <c r="H127" s="2" t="str">
        <f>VLOOKUP(B127,[1]全校在库资产!$C:$F,4,0)</f>
        <v>材料与能源学院</v>
      </c>
      <c r="I127" s="2" t="str">
        <f>VLOOKUP(B127,[1]全校在库资产!$C:$S,17,0)</f>
        <v>乔琰</v>
      </c>
      <c r="J127" s="3"/>
      <c r="K127" s="7"/>
      <c r="L127" s="31"/>
      <c r="M127" s="31"/>
      <c r="N127" s="31"/>
      <c r="O127" s="31"/>
      <c r="P127" s="31"/>
      <c r="Q127" s="31"/>
      <c r="R127" s="31"/>
      <c r="S127" s="31"/>
      <c r="T127" s="31"/>
      <c r="U127" s="31"/>
      <c r="V127" s="31"/>
      <c r="W127" s="31"/>
      <c r="X127" s="31"/>
      <c r="Y127" s="31"/>
      <c r="Z127" s="31"/>
      <c r="AA127" s="31"/>
      <c r="AB127" s="31"/>
    </row>
  </sheetData>
  <autoFilter ref="A1:AB1">
    <sortState ref="A2:AB129">
      <sortCondition descending="1" ref="H1"/>
    </sortState>
  </autoFilter>
  <phoneticPr fontId="3" type="noConversion"/>
  <dataValidations count="2">
    <dataValidation type="list" allowBlank="1" showInputMessage="1" showErrorMessage="1" errorTitle="提示" error="请通过右侧下拉框选择或者输入正确值_x000a_" prompt="请通过右侧下拉框选择或正确输入（是、否、不确定）" sqref="O1:R1048576 T1:AA1048576 M1:M1048576">
      <formula1>"是,否,不确定"</formula1>
    </dataValidation>
    <dataValidation type="list" allowBlank="1" showInputMessage="1" showErrorMessage="1" errorTitle="提示" error="请通过右侧下拉框选择或者输入正确值_x000a_" prompt="请通过右侧下拉框选择或正确输入（单机使用、不联网,仅实验室内部联网,仅校园网内部联网,可连接校外互联网,其他）" sqref="L1:L1048576">
      <formula1>"单机使用、不联网,仅实验室内部联网 ,仅校园网内部联网 ,可连接校外互联网 ,其他"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cols>
    <col min="1" max="1" width="16.125" customWidth="1"/>
  </cols>
  <sheetData/>
  <phoneticPr fontId="3"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李朝明</cp:lastModifiedBy>
  <dcterms:created xsi:type="dcterms:W3CDTF">2006-09-16T00:00:00Z</dcterms:created>
  <dcterms:modified xsi:type="dcterms:W3CDTF">2022-04-22T08:42:40Z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